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815" tabRatio="857" activeTab="0"/>
  </bookViews>
  <sheets>
    <sheet name="Ses Sistemi" sheetId="1" r:id="rId1"/>
    <sheet name="Kamera" sheetId="2" r:id="rId2"/>
    <sheet name="Sistem" sheetId="3" r:id="rId3"/>
  </sheets>
  <definedNames>
    <definedName name="_xlnm.Print_Area" localSheetId="1">'Kamera'!$B$1:$N$48</definedName>
    <definedName name="_xlnm.Print_Area" localSheetId="0">'Ses Sistemi'!$B$1:$N$48</definedName>
    <definedName name="_xlnm.Print_Area" localSheetId="2">'Sistem'!$B$1:$N$48</definedName>
  </definedNames>
  <calcPr fullCalcOnLoad="1"/>
</workbook>
</file>

<file path=xl/sharedStrings.xml><?xml version="1.0" encoding="utf-8"?>
<sst xmlns="http://schemas.openxmlformats.org/spreadsheetml/2006/main" count="193" uniqueCount="58">
  <si>
    <t>ÜRÜN ADI</t>
  </si>
  <si>
    <t>BİRİM
FİYATI</t>
  </si>
  <si>
    <t>MİKTAR</t>
  </si>
  <si>
    <t>BİRİM</t>
  </si>
  <si>
    <t>S.N</t>
  </si>
  <si>
    <t>TOPLAM
TUTAR</t>
  </si>
  <si>
    <t>ARA TOPLAM</t>
  </si>
  <si>
    <t>KDV'Lİ TOPLAM</t>
  </si>
  <si>
    <t>DÖVİZ KUR FİYATI</t>
  </si>
  <si>
    <t>:</t>
  </si>
  <si>
    <t>Adres</t>
  </si>
  <si>
    <t>Adresi</t>
  </si>
  <si>
    <t>Telefon</t>
  </si>
  <si>
    <t>Vergi Numarası</t>
  </si>
  <si>
    <t>Vergi Dairesi</t>
  </si>
  <si>
    <t>T.C.Kimlik No</t>
  </si>
  <si>
    <t>MÜŞTERİ BİLGİLERİ</t>
  </si>
  <si>
    <t>Ünvanı</t>
  </si>
  <si>
    <t>Teklif Tarihi</t>
  </si>
  <si>
    <t>Vergi No</t>
  </si>
  <si>
    <t>Web</t>
  </si>
  <si>
    <t xml:space="preserve">      Sıra No</t>
  </si>
  <si>
    <t>Eposta Adresi</t>
  </si>
  <si>
    <r>
      <t>Gizlilik Şartları :</t>
    </r>
    <r>
      <rPr>
        <sz val="10"/>
        <rFont val="Arial Tur"/>
        <family val="0"/>
      </rPr>
      <t xml:space="preserve"> </t>
    </r>
    <r>
      <rPr>
        <sz val="8"/>
        <rFont val="Arial Tur"/>
        <family val="0"/>
      </rPr>
      <t xml:space="preserve">Bu teklif ve ekinde sunulan tüm bilgiler, verildiği kurum için özel olarak hazırlanmış olup sadece teklif verilen </t>
    </r>
    <r>
      <rPr>
        <b/>
        <sz val="8"/>
        <rFont val="Arial Tur"/>
        <family val="0"/>
      </rPr>
      <t>MÜŞTERİ</t>
    </r>
    <r>
      <rPr>
        <sz val="8"/>
        <rFont val="Arial Tur"/>
        <family val="0"/>
      </rPr>
      <t>'nin kullanımına özeldir. Teklifi veren ve alan dışındaki üçüncü kurum/şahıslara iletilemez.</t>
    </r>
  </si>
  <si>
    <t>Eposta</t>
  </si>
  <si>
    <r>
      <t xml:space="preserve">MÜŞTERİ
</t>
    </r>
    <r>
      <rPr>
        <b/>
        <sz val="10"/>
        <rFont val="Arial Tur"/>
        <family val="0"/>
      </rPr>
      <t>Kaşe ve İmza</t>
    </r>
  </si>
  <si>
    <t>DÖVİZ KARŞILIĞI TL TUTAR</t>
  </si>
  <si>
    <t>Ödeme Türü : Nakit - K.Kartı</t>
  </si>
  <si>
    <r>
      <t xml:space="preserve">VIAPOS
</t>
    </r>
    <r>
      <rPr>
        <b/>
        <sz val="10"/>
        <rFont val="Arial Tur"/>
        <family val="0"/>
      </rPr>
      <t>Kaşe ve İmza</t>
    </r>
  </si>
  <si>
    <r>
      <t xml:space="preserve">1. </t>
    </r>
    <r>
      <rPr>
        <sz val="8"/>
        <rFont val="Arial"/>
        <family val="2"/>
      </rPr>
      <t xml:space="preserve">İşbu formun amacı aşağıda yer alan makine, ekipman veya hizmetlerin </t>
    </r>
    <r>
      <rPr>
        <b/>
        <sz val="8"/>
        <rFont val="Arial"/>
        <family val="2"/>
      </rPr>
      <t>VIAPOS</t>
    </r>
    <r>
      <rPr>
        <sz val="8"/>
        <rFont val="Arial"/>
        <family val="2"/>
      </rPr>
      <t xml:space="preserve"> tarafından </t>
    </r>
    <r>
      <rPr>
        <b/>
        <sz val="8"/>
        <rFont val="Arial"/>
        <family val="2"/>
      </rPr>
      <t>MÜŞTERİ</t>
    </r>
    <r>
      <rPr>
        <sz val="8"/>
        <rFont val="Arial"/>
        <family val="2"/>
      </rPr>
      <t xml:space="preserve">'ye satışıdır.
</t>
    </r>
    <r>
      <rPr>
        <b/>
        <sz val="8"/>
        <rFont val="Arial"/>
        <family val="2"/>
      </rPr>
      <t>2.</t>
    </r>
    <r>
      <rPr>
        <sz val="8"/>
        <rFont val="Arial"/>
        <family val="2"/>
      </rPr>
      <t xml:space="preserve"> Aşağıda ABD Doları olarak verilen Fiyatlar fatura tarihindeki T.C. Merkez Bankası Döviz Satış Kuru, anlaşmalı kur veya mal alışı ile ilgili banka kuru üzerinden TL sına çevrilir ve KDV ayrıca ilave edilir. Ödemelerin ABD Doları olarak yapılacağının işbu form üzerinde belirtilmiş olma durumunda vade tarihleri ile ilgili kur ödemelerinin yapıldığı hesaplanıp ayrıca fatura edilir.
</t>
    </r>
    <r>
      <rPr>
        <b/>
        <sz val="8"/>
        <rFont val="Arial"/>
        <family val="2"/>
      </rPr>
      <t>3.</t>
    </r>
    <r>
      <rPr>
        <sz val="8"/>
        <rFont val="Arial"/>
        <family val="2"/>
      </rPr>
      <t xml:space="preserve"> Sipariş konusu yazılı ekipmanların ve/veya hizmetlerin bedeli aşağıda belirtilen konusu ekipmanın teslim edilebilmesi için toplam donanım tutarı peşin ödenecektir. 
</t>
    </r>
    <r>
      <rPr>
        <b/>
        <sz val="8"/>
        <rFont val="Arial"/>
        <family val="2"/>
      </rPr>
      <t>4.</t>
    </r>
    <r>
      <rPr>
        <sz val="8"/>
        <rFont val="Arial"/>
        <family val="2"/>
      </rPr>
      <t xml:space="preserve"> Teklif bedelinin tamamen ödemesini takiben yapılacak teslimat ile donanım mülkiyeti </t>
    </r>
    <r>
      <rPr>
        <b/>
        <sz val="8"/>
        <rFont val="Arial"/>
        <family val="2"/>
      </rPr>
      <t>MÜŞTERİ</t>
    </r>
    <r>
      <rPr>
        <sz val="8"/>
        <rFont val="Arial"/>
        <family val="2"/>
      </rPr>
      <t>'ye geçer. Tüm yazılım ürünleri için sadece kulanım hakları (lisans)</t>
    </r>
    <r>
      <rPr>
        <b/>
        <sz val="8"/>
        <rFont val="Arial"/>
        <family val="2"/>
      </rPr>
      <t xml:space="preserve"> MÜŞTERİ</t>
    </r>
    <r>
      <rPr>
        <sz val="8"/>
        <rFont val="Arial"/>
        <family val="2"/>
      </rPr>
      <t xml:space="preserve">'ye aittir ve devredilemez. </t>
    </r>
    <r>
      <rPr>
        <b/>
        <sz val="8"/>
        <rFont val="Arial"/>
        <family val="2"/>
      </rPr>
      <t>Yazılım ürünlerinin para iadesi yapılmamaktadır.</t>
    </r>
  </si>
  <si>
    <r>
      <t>5.</t>
    </r>
    <r>
      <rPr>
        <sz val="8"/>
        <rFont val="Arial"/>
        <family val="2"/>
      </rPr>
      <t xml:space="preserve"> İşbu teklif formundan doğan ihtilaflarda hal mercii İzmir Mahkeme ve İcra Daireleridir.
</t>
    </r>
    <r>
      <rPr>
        <b/>
        <sz val="8"/>
        <rFont val="Arial"/>
        <family val="2"/>
      </rPr>
      <t>6.</t>
    </r>
    <r>
      <rPr>
        <sz val="8"/>
        <rFont val="Arial"/>
        <family val="2"/>
      </rPr>
      <t xml:space="preserve"> Yazılım ürünlerimizin ücretsiz destek süreleri 1 aydır. 1'ci ayın sonunda alınan hizmetler </t>
    </r>
    <r>
      <rPr>
        <b/>
        <sz val="8"/>
        <rFont val="Arial"/>
        <family val="2"/>
      </rPr>
      <t>VIAPOS</t>
    </r>
    <r>
      <rPr>
        <sz val="8"/>
        <rFont val="Arial"/>
        <family val="2"/>
      </rPr>
      <t xml:space="preserve"> yazılım hizmet fiyat listesi'ne göre ücretlendirilir veya yıllık bakım anlaşması yapılır.
</t>
    </r>
    <r>
      <rPr>
        <b/>
        <sz val="8"/>
        <rFont val="Arial"/>
        <family val="2"/>
      </rPr>
      <t>7.</t>
    </r>
    <r>
      <rPr>
        <sz val="8"/>
        <rFont val="Arial"/>
        <family val="2"/>
      </rPr>
      <t xml:space="preserve"> Verilen teklif, teklif tarihinden itibaren 1 ay geçerlidir.
</t>
    </r>
    <r>
      <rPr>
        <b/>
        <sz val="8"/>
        <rFont val="Arial"/>
        <family val="2"/>
      </rPr>
      <t xml:space="preserve">8. </t>
    </r>
    <r>
      <rPr>
        <sz val="8"/>
        <rFont val="Arial"/>
        <family val="2"/>
      </rPr>
      <t xml:space="preserve">İşbu teklif formu taraflarca imza edildiği andan itibaren satış sözleşmesi yerine geçer. </t>
    </r>
  </si>
  <si>
    <r>
      <t>0(850) 333 99 44</t>
    </r>
    <r>
      <rPr>
        <b/>
        <sz val="10"/>
        <rFont val="Arial Tur"/>
        <family val="0"/>
      </rPr>
      <t xml:space="preserve"> -</t>
    </r>
    <r>
      <rPr>
        <sz val="10"/>
        <rFont val="Arial Tur"/>
        <family val="0"/>
      </rPr>
      <t xml:space="preserve"> 0(232) 44 999 44</t>
    </r>
  </si>
  <si>
    <t xml:space="preserve">YALNIZ :   </t>
  </si>
  <si>
    <t>KDV ORANI %...18...</t>
  </si>
  <si>
    <t>Anadolu Caddesi No:41 Megapol Tower</t>
  </si>
  <si>
    <r>
      <t>484 096 44 81</t>
    </r>
    <r>
      <rPr>
        <b/>
        <sz val="10"/>
        <rFont val="Arial Tur"/>
        <family val="0"/>
      </rPr>
      <t>-</t>
    </r>
    <r>
      <rPr>
        <sz val="10"/>
        <rFont val="Arial Tur"/>
        <family val="0"/>
      </rPr>
      <t xml:space="preserve"> </t>
    </r>
    <r>
      <rPr>
        <b/>
        <sz val="10"/>
        <rFont val="Arial Tur"/>
        <family val="0"/>
      </rPr>
      <t>Vergi Dairesi :</t>
    </r>
    <r>
      <rPr>
        <sz val="10"/>
        <rFont val="Arial Tur"/>
        <family val="0"/>
      </rPr>
      <t>Karşıyaka</t>
    </r>
  </si>
  <si>
    <t>Adet</t>
  </si>
  <si>
    <t>Cenova AHD DVR Kayıt Cihazı 8 Kanal</t>
  </si>
  <si>
    <t>Cenova 4+1 CCTV Kablo</t>
  </si>
  <si>
    <t>Metre</t>
  </si>
  <si>
    <t>Dell 19" Monitor</t>
  </si>
  <si>
    <t>1 $  =  5.50     TL</t>
  </si>
  <si>
    <t>SENSONIC Pro C800 8 bölge kontrollü 100V trafolu Anfi</t>
  </si>
  <si>
    <t>SENSONIC 2 Yollu Stüdyo Kabin S-4000</t>
  </si>
  <si>
    <t>SENSONIC 2x0.75 Ses Kablosu</t>
  </si>
  <si>
    <t>Cenova AHD 2MP Kamera 1.3 Sony Lens</t>
  </si>
  <si>
    <t>Gaziemir</t>
  </si>
  <si>
    <t xml:space="preserve">  09.03.2019</t>
  </si>
  <si>
    <t>190309</t>
  </si>
  <si>
    <t>info@viapos.com.tr</t>
  </si>
  <si>
    <t>www.viapos.com.tr</t>
  </si>
  <si>
    <t>ViaPOS Otomasyon Yazılım Lisansı</t>
  </si>
  <si>
    <t>ViaPOS EcoBravo Dokunmatik Bilgisayar
Celeron J1900 Islemci 8GB Ram 120GB SSD Hdd</t>
  </si>
  <si>
    <t>FlyPOS FY-830 Thermal Yazıcı</t>
  </si>
  <si>
    <t>TP-Link 8 Port Switch</t>
  </si>
  <si>
    <t>TEKLİF FORMU - BİLGİSAYAR SİSTEMİ</t>
  </si>
  <si>
    <t>TEKLİF FORMU - KAMERA SİSTEMİ</t>
  </si>
  <si>
    <t>TEKLİF FORMU - SES SİSTEMİ</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</si>
</sst>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0_ ;\-[$$-409]#.##0\ "/>
    <numFmt numFmtId="173" formatCode="&quot;Evet&quot;;&quot;Evet&quot;;&quot;Hayır&quot;"/>
    <numFmt numFmtId="174" formatCode="&quot;Doğru&quot;;&quot;Doğru&quot;;&quot;Yanlış&quot;"/>
    <numFmt numFmtId="175" formatCode="&quot;Açık&quot;;&quot;Açık&quot;;&quot;Kapalı&quot;"/>
    <numFmt numFmtId="176" formatCode="#,##0.00\ [$$-409]"/>
    <numFmt numFmtId="177" formatCode="#,##0\ [$$-409]"/>
    <numFmt numFmtId="178" formatCode="[$$-409]#,##0.00"/>
    <numFmt numFmtId="179" formatCode="#,##0.00\ &quot;TL&quot;"/>
    <numFmt numFmtId="180" formatCode="#,##0.00\ _T_L"/>
    <numFmt numFmtId="181" formatCode="[$$-409]#.##0.00"/>
    <numFmt numFmtId="182" formatCode="[$$-409]#,##0.000"/>
    <numFmt numFmtId="183" formatCode="[$$-409]#.##0"/>
  </numFmts>
  <fonts count="30">
    <font>
      <sz val="10"/>
      <name val="Arial Tur"/>
      <family val="0"/>
    </font>
    <font>
      <sz val="8"/>
      <name val="Arial Tur"/>
      <family val="0"/>
    </font>
    <font>
      <b/>
      <sz val="8"/>
      <name val="Arial Tur"/>
      <family val="0"/>
    </font>
    <font>
      <b/>
      <sz val="10"/>
      <name val="Arial Tur"/>
      <family val="0"/>
    </font>
    <font>
      <b/>
      <sz val="12"/>
      <name val="Arial Tur"/>
      <family val="0"/>
    </font>
    <font>
      <u val="single"/>
      <sz val="10"/>
      <color indexed="12"/>
      <name val="Arial Tur"/>
      <family val="0"/>
    </font>
    <font>
      <u val="single"/>
      <sz val="10"/>
      <color indexed="36"/>
      <name val="Arial Tur"/>
      <family val="0"/>
    </font>
    <font>
      <b/>
      <sz val="8"/>
      <name val="Arial"/>
      <family val="2"/>
    </font>
    <font>
      <sz val="8"/>
      <name val="Arial"/>
      <family val="2"/>
    </font>
    <font>
      <b/>
      <sz val="14"/>
      <name val="Arial Tur"/>
      <family val="0"/>
    </font>
    <font>
      <b/>
      <sz val="16"/>
      <name val="Arial Tur"/>
      <family val="0"/>
    </font>
    <font>
      <b/>
      <sz val="10"/>
      <color indexed="10"/>
      <name val="Arial Tur"/>
      <family val="0"/>
    </font>
    <font>
      <b/>
      <sz val="11"/>
      <color indexed="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medium"/>
      <top style="thin"/>
      <bottom style="medium"/>
    </border>
    <border>
      <left style="thin"/>
      <right style="medium"/>
      <top style="thin"/>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6" borderId="5" applyNumberFormat="0" applyAlignment="0" applyProtection="0"/>
    <xf numFmtId="0" fontId="22" fillId="7" borderId="6" applyNumberFormat="0" applyAlignment="0" applyProtection="0"/>
    <xf numFmtId="0" fontId="23" fillId="16" borderId="6" applyNumberFormat="0" applyAlignment="0" applyProtection="0"/>
    <xf numFmtId="0" fontId="24" fillId="17" borderId="7" applyNumberFormat="0" applyAlignment="0" applyProtection="0"/>
    <xf numFmtId="0" fontId="25"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6" fillId="3" borderId="0" applyNumberFormat="0" applyBorder="0" applyAlignment="0" applyProtection="0"/>
    <xf numFmtId="0" fontId="0" fillId="18" borderId="8" applyNumberFormat="0" applyFont="0" applyAlignment="0" applyProtection="0"/>
    <xf numFmtId="0" fontId="27"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3" borderId="0" applyNumberFormat="0" applyBorder="0" applyAlignment="0" applyProtection="0"/>
    <xf numFmtId="9" fontId="0" fillId="0" borderId="0" applyFont="0" applyFill="0" applyBorder="0" applyAlignment="0" applyProtection="0"/>
  </cellStyleXfs>
  <cellXfs count="148">
    <xf numFmtId="0" fontId="0" fillId="0" borderId="0" xfId="0" applyAlignment="1">
      <alignment/>
    </xf>
    <xf numFmtId="0" fontId="0" fillId="0" borderId="0" xfId="0" applyBorder="1" applyAlignment="1">
      <alignment/>
    </xf>
    <xf numFmtId="0" fontId="7" fillId="0" borderId="0" xfId="0" applyFont="1" applyBorder="1" applyAlignment="1">
      <alignment horizontal="justify" vertical="top" wrapText="1"/>
    </xf>
    <xf numFmtId="0" fontId="8" fillId="0" borderId="0" xfId="0" applyFont="1" applyBorder="1" applyAlignment="1">
      <alignment horizontal="justify" vertical="top" wrapText="1"/>
    </xf>
    <xf numFmtId="0" fontId="3" fillId="24" borderId="0" xfId="0" applyFont="1" applyFill="1" applyBorder="1" applyAlignment="1">
      <alignment vertical="center"/>
    </xf>
    <xf numFmtId="0" fontId="0" fillId="24" borderId="0" xfId="0" applyFill="1" applyBorder="1" applyAlignment="1">
      <alignment/>
    </xf>
    <xf numFmtId="0" fontId="0" fillId="24" borderId="10" xfId="0" applyFill="1" applyBorder="1" applyAlignment="1">
      <alignment/>
    </xf>
    <xf numFmtId="0" fontId="3" fillId="24" borderId="11" xfId="0" applyFont="1" applyFill="1" applyBorder="1" applyAlignment="1">
      <alignment vertical="center"/>
    </xf>
    <xf numFmtId="0" fontId="0" fillId="24" borderId="0" xfId="0" applyFill="1" applyBorder="1" applyAlignment="1">
      <alignment vertical="center"/>
    </xf>
    <xf numFmtId="0" fontId="3" fillId="24" borderId="12" xfId="0" applyFont="1" applyFill="1" applyBorder="1" applyAlignment="1">
      <alignment/>
    </xf>
    <xf numFmtId="0" fontId="0" fillId="24" borderId="13" xfId="0" applyFill="1" applyBorder="1" applyAlignment="1">
      <alignment/>
    </xf>
    <xf numFmtId="0" fontId="0" fillId="24" borderId="14" xfId="0" applyFill="1" applyBorder="1" applyAlignment="1">
      <alignment/>
    </xf>
    <xf numFmtId="0" fontId="0" fillId="24" borderId="15" xfId="0" applyFill="1" applyBorder="1" applyAlignment="1">
      <alignment/>
    </xf>
    <xf numFmtId="0" fontId="0" fillId="24" borderId="11" xfId="0" applyFill="1" applyBorder="1" applyAlignment="1">
      <alignment/>
    </xf>
    <xf numFmtId="0" fontId="3" fillId="24" borderId="11" xfId="0" applyFont="1" applyFill="1" applyBorder="1" applyAlignment="1">
      <alignment/>
    </xf>
    <xf numFmtId="0" fontId="3" fillId="24" borderId="0"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vertical="center"/>
    </xf>
    <xf numFmtId="0" fontId="0" fillId="24" borderId="17" xfId="0" applyFill="1" applyBorder="1" applyAlignment="1">
      <alignment/>
    </xf>
    <xf numFmtId="49" fontId="3" fillId="24" borderId="17" xfId="0" applyNumberFormat="1" applyFont="1" applyFill="1" applyBorder="1" applyAlignment="1">
      <alignment horizontal="left" vertical="center"/>
    </xf>
    <xf numFmtId="14" fontId="11" fillId="24" borderId="17" xfId="0" applyNumberFormat="1" applyFont="1" applyFill="1" applyBorder="1" applyAlignment="1" applyProtection="1">
      <alignment/>
      <protection locked="0"/>
    </xf>
    <xf numFmtId="49" fontId="11" fillId="24" borderId="17" xfId="0" applyNumberFormat="1" applyFont="1" applyFill="1" applyBorder="1" applyAlignment="1" applyProtection="1">
      <alignment horizontal="left" vertical="center"/>
      <protection locked="0"/>
    </xf>
    <xf numFmtId="0" fontId="12" fillId="24" borderId="13" xfId="0" applyFont="1" applyFill="1" applyBorder="1" applyAlignment="1">
      <alignment horizontal="center" vertical="center"/>
    </xf>
    <xf numFmtId="0" fontId="12" fillId="24" borderId="18" xfId="0" applyFont="1" applyFill="1" applyBorder="1" applyAlignment="1">
      <alignment horizontal="center" vertical="center" wrapText="1"/>
    </xf>
    <xf numFmtId="0" fontId="12" fillId="24" borderId="18" xfId="0" applyFont="1" applyFill="1" applyBorder="1" applyAlignment="1">
      <alignment horizontal="center" vertical="center"/>
    </xf>
    <xf numFmtId="176" fontId="0" fillId="4" borderId="19" xfId="0" applyNumberFormat="1" applyFill="1" applyBorder="1" applyAlignment="1" applyProtection="1">
      <alignment vertical="center"/>
      <protection locked="0"/>
    </xf>
    <xf numFmtId="0" fontId="0" fillId="4" borderId="19" xfId="0" applyFill="1" applyBorder="1" applyAlignment="1">
      <alignment horizontal="center" vertical="center"/>
    </xf>
    <xf numFmtId="176" fontId="0" fillId="24" borderId="19" xfId="0" applyNumberFormat="1" applyFill="1" applyBorder="1" applyAlignment="1" applyProtection="1">
      <alignment vertical="center"/>
      <protection locked="0"/>
    </xf>
    <xf numFmtId="0" fontId="0" fillId="24" borderId="19" xfId="0" applyFill="1" applyBorder="1" applyAlignment="1">
      <alignment horizontal="center" vertical="center"/>
    </xf>
    <xf numFmtId="0" fontId="0" fillId="4" borderId="19" xfId="0" applyFill="1" applyBorder="1" applyAlignment="1">
      <alignment horizontal="center" vertical="center" wrapText="1"/>
    </xf>
    <xf numFmtId="0" fontId="3" fillId="4" borderId="20" xfId="0" applyFont="1" applyFill="1" applyBorder="1" applyAlignment="1">
      <alignment horizontal="center" vertical="center"/>
    </xf>
    <xf numFmtId="176" fontId="0" fillId="4" borderId="21" xfId="0" applyNumberFormat="1" applyFill="1" applyBorder="1" applyAlignment="1" applyProtection="1">
      <alignment vertical="center"/>
      <protection locked="0"/>
    </xf>
    <xf numFmtId="0" fontId="0" fillId="4" borderId="21" xfId="0" applyFill="1" applyBorder="1" applyAlignment="1">
      <alignment horizontal="center" vertical="center"/>
    </xf>
    <xf numFmtId="0" fontId="3" fillId="24" borderId="22" xfId="0" applyFont="1" applyFill="1" applyBorder="1" applyAlignment="1">
      <alignment horizontal="center" vertical="center"/>
    </xf>
    <xf numFmtId="0" fontId="3" fillId="4" borderId="22" xfId="0" applyFont="1" applyFill="1" applyBorder="1" applyAlignment="1">
      <alignment horizontal="center" vertical="center"/>
    </xf>
    <xf numFmtId="0" fontId="3" fillId="24" borderId="23" xfId="0" applyFont="1" applyFill="1" applyBorder="1" applyAlignment="1">
      <alignment horizontal="center" vertical="center"/>
    </xf>
    <xf numFmtId="176" fontId="0" fillId="24" borderId="24" xfId="0" applyNumberFormat="1" applyFill="1" applyBorder="1" applyAlignment="1" applyProtection="1">
      <alignment vertical="center"/>
      <protection locked="0"/>
    </xf>
    <xf numFmtId="0" fontId="0" fillId="24" borderId="24" xfId="0" applyFill="1" applyBorder="1" applyAlignment="1">
      <alignment horizontal="center" vertical="center"/>
    </xf>
    <xf numFmtId="0" fontId="11" fillId="24" borderId="25" xfId="0" applyFont="1" applyFill="1" applyBorder="1" applyAlignment="1">
      <alignment vertical="center"/>
    </xf>
    <xf numFmtId="0" fontId="11" fillId="24" borderId="26" xfId="0" applyFont="1" applyFill="1" applyBorder="1" applyAlignment="1">
      <alignment vertical="center"/>
    </xf>
    <xf numFmtId="176" fontId="3" fillId="24" borderId="27" xfId="0" applyNumberFormat="1" applyFont="1" applyFill="1" applyBorder="1" applyAlignment="1">
      <alignment vertical="center"/>
    </xf>
    <xf numFmtId="176" fontId="3" fillId="24" borderId="26" xfId="0" applyNumberFormat="1" applyFont="1" applyFill="1" applyBorder="1" applyAlignment="1">
      <alignment vertical="center"/>
    </xf>
    <xf numFmtId="0" fontId="0" fillId="24" borderId="16"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28" xfId="0" applyFill="1" applyBorder="1" applyAlignment="1" applyProtection="1">
      <alignment horizontal="left" vertical="center"/>
      <protection locked="0"/>
    </xf>
    <xf numFmtId="0" fontId="11" fillId="24" borderId="27" xfId="0" applyFont="1" applyFill="1" applyBorder="1" applyAlignment="1">
      <alignment vertical="center"/>
    </xf>
    <xf numFmtId="0" fontId="3" fillId="24" borderId="13" xfId="0" applyFont="1" applyFill="1" applyBorder="1" applyAlignment="1">
      <alignment horizontal="justify" vertical="center" wrapText="1"/>
    </xf>
    <xf numFmtId="0" fontId="3" fillId="24" borderId="14" xfId="0" applyFont="1" applyFill="1" applyBorder="1" applyAlignment="1">
      <alignment horizontal="justify" vertical="center" wrapText="1"/>
    </xf>
    <xf numFmtId="0" fontId="3" fillId="24" borderId="15" xfId="0" applyFont="1" applyFill="1" applyBorder="1" applyAlignment="1">
      <alignment horizontal="justify" vertical="center" wrapText="1"/>
    </xf>
    <xf numFmtId="0" fontId="3" fillId="24" borderId="16" xfId="0" applyFont="1" applyFill="1" applyBorder="1" applyAlignment="1">
      <alignment horizontal="justify" vertical="center" wrapText="1"/>
    </xf>
    <xf numFmtId="0" fontId="3" fillId="24" borderId="12" xfId="0" applyFont="1" applyFill="1" applyBorder="1" applyAlignment="1">
      <alignment horizontal="justify" vertical="center" wrapText="1"/>
    </xf>
    <xf numFmtId="0" fontId="3" fillId="24" borderId="28" xfId="0" applyFont="1" applyFill="1" applyBorder="1" applyAlignment="1">
      <alignment horizontal="justify" vertical="center" wrapText="1"/>
    </xf>
    <xf numFmtId="0" fontId="9" fillId="0" borderId="14" xfId="0" applyFont="1" applyBorder="1" applyAlignment="1">
      <alignment horizontal="center" vertical="top" wrapText="1"/>
    </xf>
    <xf numFmtId="0" fontId="9" fillId="0" borderId="0" xfId="0" applyFont="1" applyAlignment="1">
      <alignment horizontal="center" vertical="top" wrapText="1"/>
    </xf>
    <xf numFmtId="0" fontId="9" fillId="0" borderId="14" xfId="0" applyFont="1" applyBorder="1" applyAlignment="1">
      <alignment horizontal="center" vertical="top"/>
    </xf>
    <xf numFmtId="0" fontId="9" fillId="0" borderId="0" xfId="0" applyFont="1" applyAlignment="1">
      <alignment horizontal="center" vertical="top"/>
    </xf>
    <xf numFmtId="0" fontId="3" fillId="24" borderId="11" xfId="0" applyFont="1" applyFill="1" applyBorder="1" applyAlignment="1" applyProtection="1">
      <alignment horizontal="left" vertical="center" wrapText="1"/>
      <protection locked="0"/>
    </xf>
    <xf numFmtId="0" fontId="0" fillId="24" borderId="0" xfId="0"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11" fillId="4" borderId="29" xfId="0" applyFont="1" applyFill="1" applyBorder="1" applyAlignment="1">
      <alignment vertical="center"/>
    </xf>
    <xf numFmtId="0" fontId="11" fillId="4" borderId="30" xfId="0" applyFont="1" applyFill="1" applyBorder="1" applyAlignment="1">
      <alignment vertical="center"/>
    </xf>
    <xf numFmtId="0" fontId="11" fillId="4" borderId="31" xfId="0" applyFont="1" applyFill="1" applyBorder="1" applyAlignment="1">
      <alignment vertical="center"/>
    </xf>
    <xf numFmtId="176" fontId="3" fillId="4" borderId="29" xfId="0" applyNumberFormat="1" applyFont="1" applyFill="1" applyBorder="1" applyAlignment="1">
      <alignment vertical="center"/>
    </xf>
    <xf numFmtId="176" fontId="3" fillId="4" borderId="31" xfId="0" applyNumberFormat="1" applyFont="1" applyFill="1" applyBorder="1" applyAlignment="1">
      <alignment vertical="center"/>
    </xf>
    <xf numFmtId="0" fontId="11" fillId="24" borderId="29" xfId="0" applyFont="1" applyFill="1" applyBorder="1" applyAlignment="1">
      <alignment vertical="center"/>
    </xf>
    <xf numFmtId="0" fontId="11" fillId="24" borderId="30" xfId="0" applyFont="1" applyFill="1" applyBorder="1" applyAlignment="1">
      <alignment vertical="center"/>
    </xf>
    <xf numFmtId="0" fontId="11" fillId="24" borderId="31" xfId="0" applyFont="1" applyFill="1" applyBorder="1" applyAlignment="1">
      <alignment vertical="center"/>
    </xf>
    <xf numFmtId="6" fontId="3" fillId="4" borderId="29" xfId="0" applyNumberFormat="1" applyFont="1" applyFill="1" applyBorder="1" applyAlignment="1">
      <alignment horizontal="right" vertical="center"/>
    </xf>
    <xf numFmtId="0" fontId="3" fillId="4" borderId="31" xfId="0" applyFont="1" applyFill="1" applyBorder="1" applyAlignment="1">
      <alignment horizontal="right" vertical="center"/>
    </xf>
    <xf numFmtId="0" fontId="11" fillId="24" borderId="16" xfId="0" applyFont="1" applyFill="1" applyBorder="1" applyAlignment="1">
      <alignment vertical="center"/>
    </xf>
    <xf numFmtId="0" fontId="11" fillId="24" borderId="12" xfId="0" applyFont="1" applyFill="1" applyBorder="1" applyAlignment="1">
      <alignment vertical="center"/>
    </xf>
    <xf numFmtId="0" fontId="11" fillId="24" borderId="28" xfId="0" applyFont="1" applyFill="1" applyBorder="1" applyAlignment="1">
      <alignment vertical="center"/>
    </xf>
    <xf numFmtId="179" fontId="3" fillId="24" borderId="32" xfId="0" applyNumberFormat="1" applyFont="1" applyFill="1" applyBorder="1" applyAlignment="1">
      <alignment horizontal="right" vertical="center"/>
    </xf>
    <xf numFmtId="179" fontId="3" fillId="24" borderId="33" xfId="0" applyNumberFormat="1" applyFont="1" applyFill="1" applyBorder="1" applyAlignment="1">
      <alignment horizontal="right" vertical="center"/>
    </xf>
    <xf numFmtId="0" fontId="0" fillId="24" borderId="24" xfId="0" applyFill="1" applyBorder="1" applyAlignment="1">
      <alignment horizontal="center" vertical="center" wrapText="1"/>
    </xf>
    <xf numFmtId="0" fontId="0" fillId="24" borderId="24" xfId="0" applyFill="1" applyBorder="1" applyAlignment="1" applyProtection="1">
      <alignment horizontal="center" vertical="center"/>
      <protection locked="0"/>
    </xf>
    <xf numFmtId="176" fontId="0" fillId="24" borderId="24" xfId="0" applyNumberFormat="1" applyFont="1" applyFill="1" applyBorder="1" applyAlignment="1">
      <alignment vertical="center"/>
    </xf>
    <xf numFmtId="176" fontId="0" fillId="24" borderId="34" xfId="0" applyNumberFormat="1" applyFont="1" applyFill="1" applyBorder="1" applyAlignment="1">
      <alignment vertical="center"/>
    </xf>
    <xf numFmtId="176" fontId="3" fillId="24" borderId="29" xfId="0" applyNumberFormat="1" applyFont="1" applyFill="1" applyBorder="1" applyAlignment="1">
      <alignment vertical="center"/>
    </xf>
    <xf numFmtId="176" fontId="3" fillId="24" borderId="31" xfId="0" applyNumberFormat="1" applyFont="1" applyFill="1" applyBorder="1" applyAlignment="1">
      <alignment vertical="center"/>
    </xf>
    <xf numFmtId="0" fontId="0" fillId="24" borderId="19" xfId="0" applyFill="1" applyBorder="1" applyAlignment="1">
      <alignment horizontal="left" vertical="center" wrapText="1"/>
    </xf>
    <xf numFmtId="0" fontId="0" fillId="24" borderId="19" xfId="0" applyFill="1" applyBorder="1" applyAlignment="1" applyProtection="1">
      <alignment horizontal="center" vertical="center"/>
      <protection locked="0"/>
    </xf>
    <xf numFmtId="176" fontId="0" fillId="24" borderId="19" xfId="0" applyNumberFormat="1" applyFill="1" applyBorder="1" applyAlignment="1" applyProtection="1">
      <alignment vertical="center"/>
      <protection locked="0"/>
    </xf>
    <xf numFmtId="176" fontId="0" fillId="24" borderId="35" xfId="0" applyNumberFormat="1" applyFill="1" applyBorder="1" applyAlignment="1" applyProtection="1">
      <alignment vertical="center"/>
      <protection locked="0"/>
    </xf>
    <xf numFmtId="0" fontId="0" fillId="4" borderId="19" xfId="0" applyFill="1" applyBorder="1" applyAlignment="1">
      <alignment horizontal="left" vertical="center" wrapText="1"/>
    </xf>
    <xf numFmtId="0" fontId="0" fillId="4" borderId="19" xfId="0" applyFill="1" applyBorder="1" applyAlignment="1" applyProtection="1">
      <alignment horizontal="center" vertical="center"/>
      <protection locked="0"/>
    </xf>
    <xf numFmtId="176" fontId="0" fillId="4" borderId="19" xfId="0" applyNumberFormat="1" applyFont="1" applyFill="1" applyBorder="1" applyAlignment="1">
      <alignment vertical="center"/>
    </xf>
    <xf numFmtId="176" fontId="0" fillId="4" borderId="35" xfId="0" applyNumberFormat="1" applyFont="1" applyFill="1" applyBorder="1" applyAlignment="1">
      <alignment vertical="center"/>
    </xf>
    <xf numFmtId="0" fontId="0" fillId="24" borderId="19" xfId="0" applyFill="1" applyBorder="1" applyAlignment="1">
      <alignment vertical="center" wrapText="1"/>
    </xf>
    <xf numFmtId="0" fontId="0" fillId="24" borderId="19" xfId="0" applyFont="1" applyFill="1" applyBorder="1" applyAlignment="1">
      <alignment vertical="center" wrapText="1"/>
    </xf>
    <xf numFmtId="0" fontId="0" fillId="4" borderId="19" xfId="0" applyFill="1" applyBorder="1" applyAlignment="1">
      <alignment vertical="center" wrapText="1"/>
    </xf>
    <xf numFmtId="0" fontId="0" fillId="4" borderId="19" xfId="0" applyFont="1" applyFill="1" applyBorder="1" applyAlignment="1">
      <alignment vertical="center" wrapText="1"/>
    </xf>
    <xf numFmtId="0" fontId="12" fillId="24" borderId="13" xfId="0" applyFont="1" applyFill="1" applyBorder="1" applyAlignment="1">
      <alignment horizontal="center" vertical="center"/>
    </xf>
    <xf numFmtId="0" fontId="12" fillId="24" borderId="14" xfId="0" applyFont="1" applyFill="1" applyBorder="1" applyAlignment="1">
      <alignment horizontal="center" vertical="center"/>
    </xf>
    <xf numFmtId="0" fontId="12" fillId="24" borderId="15" xfId="0" applyFont="1" applyFill="1" applyBorder="1" applyAlignment="1">
      <alignment horizontal="center" vertical="center"/>
    </xf>
    <xf numFmtId="0" fontId="12" fillId="24" borderId="13"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0" fillId="4" borderId="21" xfId="0" applyFill="1" applyBorder="1" applyAlignment="1">
      <alignment vertical="center" wrapText="1"/>
    </xf>
    <xf numFmtId="0" fontId="0" fillId="4" borderId="21" xfId="0" applyFont="1" applyFill="1" applyBorder="1" applyAlignment="1">
      <alignment vertical="center" wrapText="1"/>
    </xf>
    <xf numFmtId="0" fontId="0" fillId="4" borderId="21" xfId="0" applyFill="1" applyBorder="1" applyAlignment="1" applyProtection="1">
      <alignment horizontal="center" vertical="center"/>
      <protection locked="0"/>
    </xf>
    <xf numFmtId="176" fontId="0" fillId="4" borderId="21" xfId="0" applyNumberFormat="1" applyFont="1" applyFill="1" applyBorder="1" applyAlignment="1">
      <alignment vertical="center"/>
    </xf>
    <xf numFmtId="176" fontId="0" fillId="4" borderId="36" xfId="0" applyNumberFormat="1" applyFont="1" applyFill="1" applyBorder="1" applyAlignment="1">
      <alignment vertical="center"/>
    </xf>
    <xf numFmtId="0" fontId="0" fillId="24" borderId="16" xfId="0" applyFill="1" applyBorder="1" applyAlignment="1">
      <alignment/>
    </xf>
    <xf numFmtId="0" fontId="0" fillId="24" borderId="12" xfId="0" applyFill="1" applyBorder="1" applyAlignment="1">
      <alignment/>
    </xf>
    <xf numFmtId="0" fontId="0" fillId="24" borderId="28" xfId="0" applyFill="1" applyBorder="1" applyAlignment="1">
      <alignment/>
    </xf>
    <xf numFmtId="0" fontId="7" fillId="24" borderId="13" xfId="0" applyFont="1" applyFill="1" applyBorder="1" applyAlignment="1">
      <alignment horizontal="justify" vertical="top" wrapText="1"/>
    </xf>
    <xf numFmtId="0" fontId="7" fillId="24" borderId="14" xfId="0" applyFont="1" applyFill="1" applyBorder="1" applyAlignment="1">
      <alignment horizontal="justify" vertical="top" wrapText="1"/>
    </xf>
    <xf numFmtId="0" fontId="7" fillId="24" borderId="11" xfId="0" applyFont="1" applyFill="1" applyBorder="1" applyAlignment="1">
      <alignment horizontal="justify" vertical="top" wrapText="1"/>
    </xf>
    <xf numFmtId="0" fontId="7" fillId="24" borderId="0" xfId="0" applyFont="1" applyFill="1" applyBorder="1" applyAlignment="1">
      <alignment horizontal="justify" vertical="top" wrapText="1"/>
    </xf>
    <xf numFmtId="0" fontId="7" fillId="24" borderId="16" xfId="0" applyFont="1" applyFill="1" applyBorder="1" applyAlignment="1">
      <alignment horizontal="justify" vertical="top" wrapText="1"/>
    </xf>
    <xf numFmtId="0" fontId="7" fillId="24" borderId="12" xfId="0" applyFont="1" applyFill="1" applyBorder="1" applyAlignment="1">
      <alignment horizontal="justify" vertical="top" wrapText="1"/>
    </xf>
    <xf numFmtId="0" fontId="0" fillId="24" borderId="14" xfId="0" applyFill="1" applyBorder="1" applyAlignment="1">
      <alignment/>
    </xf>
    <xf numFmtId="0" fontId="0" fillId="24" borderId="0" xfId="0" applyFill="1" applyBorder="1" applyAlignment="1">
      <alignment/>
    </xf>
    <xf numFmtId="0" fontId="8" fillId="24" borderId="14" xfId="0" applyFont="1" applyFill="1" applyBorder="1" applyAlignment="1">
      <alignment horizontal="justify" vertical="top" wrapText="1"/>
    </xf>
    <xf numFmtId="0" fontId="8" fillId="24" borderId="15" xfId="0" applyFont="1" applyFill="1" applyBorder="1" applyAlignment="1">
      <alignment horizontal="justify" vertical="top" wrapText="1"/>
    </xf>
    <xf numFmtId="0" fontId="8" fillId="24" borderId="0" xfId="0" applyFont="1" applyFill="1" applyBorder="1" applyAlignment="1">
      <alignment horizontal="justify" vertical="top" wrapText="1"/>
    </xf>
    <xf numFmtId="0" fontId="8" fillId="24" borderId="10" xfId="0" applyFont="1" applyFill="1" applyBorder="1" applyAlignment="1">
      <alignment horizontal="justify" vertical="top" wrapText="1"/>
    </xf>
    <xf numFmtId="0" fontId="8" fillId="24" borderId="12" xfId="0" applyFont="1" applyFill="1" applyBorder="1" applyAlignment="1">
      <alignment horizontal="justify" vertical="top" wrapText="1"/>
    </xf>
    <xf numFmtId="0" fontId="8" fillId="24" borderId="28" xfId="0" applyFont="1" applyFill="1" applyBorder="1" applyAlignment="1">
      <alignment horizontal="justify" vertical="top" wrapText="1"/>
    </xf>
    <xf numFmtId="0" fontId="0" fillId="24" borderId="0" xfId="0" applyFill="1" applyBorder="1" applyAlignment="1" applyProtection="1">
      <alignment/>
      <protection locked="0"/>
    </xf>
    <xf numFmtId="0" fontId="0" fillId="24" borderId="0" xfId="0" applyFont="1" applyFill="1" applyBorder="1" applyAlignment="1" applyProtection="1">
      <alignment/>
      <protection locked="0"/>
    </xf>
    <xf numFmtId="0" fontId="0" fillId="24" borderId="10" xfId="0" applyFont="1" applyFill="1" applyBorder="1" applyAlignment="1" applyProtection="1">
      <alignment/>
      <protection locked="0"/>
    </xf>
    <xf numFmtId="0" fontId="4" fillId="24" borderId="37" xfId="0" applyFont="1" applyFill="1" applyBorder="1" applyAlignment="1">
      <alignment/>
    </xf>
    <xf numFmtId="0" fontId="4" fillId="24" borderId="17" xfId="0" applyFont="1" applyFill="1" applyBorder="1" applyAlignment="1">
      <alignment/>
    </xf>
    <xf numFmtId="0" fontId="4" fillId="24" borderId="38" xfId="0" applyFont="1" applyFill="1" applyBorder="1" applyAlignment="1">
      <alignment/>
    </xf>
    <xf numFmtId="0" fontId="3" fillId="24" borderId="11" xfId="0" applyFont="1" applyFill="1" applyBorder="1" applyAlignment="1">
      <alignment vertical="center"/>
    </xf>
    <xf numFmtId="0" fontId="3" fillId="24" borderId="0" xfId="0" applyFont="1" applyFill="1" applyBorder="1" applyAlignment="1">
      <alignment vertical="center"/>
    </xf>
    <xf numFmtId="0" fontId="0" fillId="24" borderId="10" xfId="0" applyFill="1" applyBorder="1" applyAlignment="1" applyProtection="1">
      <alignment/>
      <protection locked="0"/>
    </xf>
    <xf numFmtId="0" fontId="3" fillId="24" borderId="0" xfId="0" applyFont="1" applyFill="1" applyBorder="1" applyAlignment="1" applyProtection="1">
      <alignment/>
      <protection locked="0"/>
    </xf>
    <xf numFmtId="0" fontId="3" fillId="24" borderId="10" xfId="0" applyFont="1" applyFill="1" applyBorder="1" applyAlignment="1" applyProtection="1">
      <alignment/>
      <protection locked="0"/>
    </xf>
    <xf numFmtId="0" fontId="5" fillId="24" borderId="0" xfId="48" applyFill="1" applyBorder="1" applyAlignment="1" applyProtection="1">
      <alignment/>
      <protection locked="0"/>
    </xf>
    <xf numFmtId="0" fontId="5" fillId="24" borderId="0" xfId="48" applyFill="1" applyBorder="1" applyAlignment="1" applyProtection="1">
      <alignment/>
      <protection/>
    </xf>
    <xf numFmtId="0" fontId="0" fillId="24" borderId="10" xfId="0" applyFill="1" applyBorder="1" applyAlignment="1">
      <alignment/>
    </xf>
    <xf numFmtId="0" fontId="10" fillId="0" borderId="0" xfId="0" applyFont="1" applyAlignment="1">
      <alignment horizontal="center" vertical="center"/>
    </xf>
    <xf numFmtId="0" fontId="4" fillId="24" borderId="37" xfId="0" applyFont="1" applyFill="1" applyBorder="1" applyAlignment="1">
      <alignment horizontal="center" vertical="center"/>
    </xf>
    <xf numFmtId="0" fontId="4" fillId="24" borderId="17" xfId="0" applyFont="1" applyFill="1" applyBorder="1" applyAlignment="1">
      <alignment horizontal="center" vertical="center"/>
    </xf>
    <xf numFmtId="0" fontId="4" fillId="24" borderId="38" xfId="0" applyFont="1" applyFill="1" applyBorder="1" applyAlignment="1">
      <alignment horizontal="center" vertical="center"/>
    </xf>
    <xf numFmtId="0" fontId="3" fillId="24" borderId="11" xfId="0" applyFont="1" applyFill="1" applyBorder="1" applyAlignment="1">
      <alignment horizontal="left" vertical="center"/>
    </xf>
    <xf numFmtId="0" fontId="3" fillId="24" borderId="0" xfId="0" applyFont="1" applyFill="1" applyBorder="1" applyAlignment="1">
      <alignment horizontal="left" vertical="center"/>
    </xf>
    <xf numFmtId="0" fontId="0" fillId="24" borderId="14" xfId="0" applyFill="1" applyBorder="1" applyAlignment="1" applyProtection="1">
      <alignment vertical="center"/>
      <protection locked="0"/>
    </xf>
    <xf numFmtId="0" fontId="0" fillId="24" borderId="15" xfId="0" applyFill="1" applyBorder="1" applyAlignment="1" applyProtection="1">
      <alignment vertical="center"/>
      <protection locked="0"/>
    </xf>
    <xf numFmtId="0" fontId="0" fillId="24" borderId="0" xfId="0" applyFill="1" applyBorder="1" applyAlignment="1" applyProtection="1">
      <alignment vertical="center"/>
      <protection locked="0"/>
    </xf>
    <xf numFmtId="0" fontId="0" fillId="24" borderId="10" xfId="0" applyFill="1" applyBorder="1" applyAlignment="1" applyProtection="1">
      <alignment vertical="center"/>
      <protection locked="0"/>
    </xf>
    <xf numFmtId="0" fontId="0" fillId="24" borderId="0" xfId="0" applyFill="1" applyBorder="1" applyAlignment="1" applyProtection="1">
      <alignment vertical="center" wrapText="1"/>
      <protection locked="0"/>
    </xf>
    <xf numFmtId="0" fontId="3" fillId="24" borderId="11" xfId="0" applyFont="1" applyFill="1" applyBorder="1" applyAlignment="1">
      <alignment/>
    </xf>
    <xf numFmtId="0" fontId="3" fillId="24" borderId="0" xfId="0" applyFont="1" applyFill="1" applyBorder="1" applyAlignment="1">
      <alignment/>
    </xf>
    <xf numFmtId="0" fontId="3" fillId="24" borderId="10" xfId="0" applyFont="1" applyFill="1" applyBorder="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9525</xdr:rowOff>
    </xdr:from>
    <xdr:to>
      <xdr:col>13</xdr:col>
      <xdr:colOff>638175</xdr:colOff>
      <xdr:row>6</xdr:row>
      <xdr:rowOff>142875</xdr:rowOff>
    </xdr:to>
    <xdr:pic>
      <xdr:nvPicPr>
        <xdr:cNvPr id="1" name="Picture 27" descr="VIAPOS copy"/>
        <xdr:cNvPicPr preferRelativeResize="1">
          <a:picLocks noChangeAspect="1"/>
        </xdr:cNvPicPr>
      </xdr:nvPicPr>
      <xdr:blipFill>
        <a:blip r:embed="rId1"/>
        <a:stretch>
          <a:fillRect/>
        </a:stretch>
      </xdr:blipFill>
      <xdr:spPr>
        <a:xfrm>
          <a:off x="5200650" y="276225"/>
          <a:ext cx="355282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9525</xdr:rowOff>
    </xdr:from>
    <xdr:to>
      <xdr:col>13</xdr:col>
      <xdr:colOff>638175</xdr:colOff>
      <xdr:row>6</xdr:row>
      <xdr:rowOff>142875</xdr:rowOff>
    </xdr:to>
    <xdr:pic>
      <xdr:nvPicPr>
        <xdr:cNvPr id="1" name="Picture 27" descr="VIAPOS copy"/>
        <xdr:cNvPicPr preferRelativeResize="1">
          <a:picLocks noChangeAspect="1"/>
        </xdr:cNvPicPr>
      </xdr:nvPicPr>
      <xdr:blipFill>
        <a:blip r:embed="rId1"/>
        <a:stretch>
          <a:fillRect/>
        </a:stretch>
      </xdr:blipFill>
      <xdr:spPr>
        <a:xfrm>
          <a:off x="5200650" y="276225"/>
          <a:ext cx="3552825"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9525</xdr:rowOff>
    </xdr:from>
    <xdr:to>
      <xdr:col>13</xdr:col>
      <xdr:colOff>638175</xdr:colOff>
      <xdr:row>6</xdr:row>
      <xdr:rowOff>142875</xdr:rowOff>
    </xdr:to>
    <xdr:pic>
      <xdr:nvPicPr>
        <xdr:cNvPr id="1" name="Picture 27" descr="VIAPOS copy"/>
        <xdr:cNvPicPr preferRelativeResize="1">
          <a:picLocks noChangeAspect="1"/>
        </xdr:cNvPicPr>
      </xdr:nvPicPr>
      <xdr:blipFill>
        <a:blip r:embed="rId1"/>
        <a:stretch>
          <a:fillRect/>
        </a:stretch>
      </xdr:blipFill>
      <xdr:spPr>
        <a:xfrm>
          <a:off x="5200650" y="276225"/>
          <a:ext cx="35528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viapos.com.tr" TargetMode="External" /><Relationship Id="rId2" Type="http://schemas.openxmlformats.org/officeDocument/2006/relationships/hyperlink" Target="http://www.viapos.com.t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viapos.com.tr" TargetMode="External" /><Relationship Id="rId2" Type="http://schemas.openxmlformats.org/officeDocument/2006/relationships/hyperlink" Target="http://www.viapos.com.t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viapos.com.tr" TargetMode="External" /><Relationship Id="rId2" Type="http://schemas.openxmlformats.org/officeDocument/2006/relationships/hyperlink" Target="http://www.viapos.com.tr/"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N48"/>
  <sheetViews>
    <sheetView tabSelected="1" workbookViewId="0" topLeftCell="A1">
      <selection activeCell="B2" sqref="B2:G2"/>
    </sheetView>
  </sheetViews>
  <sheetFormatPr defaultColWidth="9.00390625" defaultRowHeight="12.75"/>
  <cols>
    <col min="1" max="1" width="1.75390625" style="0" customWidth="1"/>
    <col min="2" max="2" width="5.75390625" style="0" customWidth="1"/>
    <col min="3" max="3" width="10.75390625" style="0" customWidth="1"/>
    <col min="4" max="4" width="1.00390625" style="0" customWidth="1"/>
    <col min="5" max="7" width="15.75390625" style="0" customWidth="1"/>
    <col min="8" max="8" width="1.75390625" style="0" customWidth="1"/>
    <col min="9" max="9" width="10.75390625" style="0" bestFit="1" customWidth="1"/>
    <col min="10" max="10" width="1.75390625" style="0" customWidth="1"/>
    <col min="11" max="11" width="7.75390625" style="0" customWidth="1"/>
    <col min="12" max="12" width="9.25390625" style="0" customWidth="1"/>
    <col min="13" max="14" width="8.75390625" style="0" customWidth="1"/>
  </cols>
  <sheetData>
    <row r="1" spans="2:14" ht="21" thickBot="1">
      <c r="B1" s="134" t="s">
        <v>57</v>
      </c>
      <c r="C1" s="134"/>
      <c r="D1" s="134"/>
      <c r="E1" s="134"/>
      <c r="F1" s="134"/>
      <c r="G1" s="134"/>
      <c r="H1" s="134"/>
      <c r="I1" s="134"/>
      <c r="J1" s="134"/>
      <c r="K1" s="134"/>
      <c r="L1" s="134"/>
      <c r="M1" s="134"/>
      <c r="N1" s="134"/>
    </row>
    <row r="2" spans="2:14" ht="19.5" customHeight="1" thickBot="1">
      <c r="B2" s="135" t="s">
        <v>16</v>
      </c>
      <c r="C2" s="136"/>
      <c r="D2" s="136"/>
      <c r="E2" s="136"/>
      <c r="F2" s="136"/>
      <c r="G2" s="137"/>
      <c r="I2" s="10"/>
      <c r="J2" s="11"/>
      <c r="K2" s="11"/>
      <c r="L2" s="11"/>
      <c r="M2" s="11"/>
      <c r="N2" s="12"/>
    </row>
    <row r="3" spans="2:14" ht="12.75">
      <c r="B3" s="138" t="s">
        <v>17</v>
      </c>
      <c r="C3" s="139"/>
      <c r="D3" s="127" t="s">
        <v>9</v>
      </c>
      <c r="E3" s="140" t="s">
        <v>46</v>
      </c>
      <c r="F3" s="140"/>
      <c r="G3" s="141"/>
      <c r="I3" s="13"/>
      <c r="J3" s="5"/>
      <c r="K3" s="5"/>
      <c r="L3" s="5"/>
      <c r="M3" s="5"/>
      <c r="N3" s="6"/>
    </row>
    <row r="4" spans="2:14" ht="12.75">
      <c r="B4" s="138"/>
      <c r="C4" s="139"/>
      <c r="D4" s="127"/>
      <c r="E4" s="142"/>
      <c r="F4" s="142"/>
      <c r="G4" s="143"/>
      <c r="I4" s="13"/>
      <c r="J4" s="5"/>
      <c r="K4" s="5"/>
      <c r="L4" s="5"/>
      <c r="M4" s="5"/>
      <c r="N4" s="6"/>
    </row>
    <row r="5" spans="2:14" ht="12.75">
      <c r="B5" s="126" t="s">
        <v>11</v>
      </c>
      <c r="C5" s="127"/>
      <c r="D5" s="127" t="s">
        <v>9</v>
      </c>
      <c r="E5" s="144"/>
      <c r="F5" s="142"/>
      <c r="G5" s="143"/>
      <c r="I5" s="13"/>
      <c r="J5" s="5"/>
      <c r="K5" s="5"/>
      <c r="L5" s="5"/>
      <c r="M5" s="5"/>
      <c r="N5" s="6"/>
    </row>
    <row r="6" spans="2:14" ht="12.75">
      <c r="B6" s="126"/>
      <c r="C6" s="127"/>
      <c r="D6" s="127"/>
      <c r="E6" s="142"/>
      <c r="F6" s="142"/>
      <c r="G6" s="143"/>
      <c r="I6" s="13"/>
      <c r="J6" s="5"/>
      <c r="K6" s="5"/>
      <c r="L6" s="5"/>
      <c r="M6" s="5"/>
      <c r="N6" s="6"/>
    </row>
    <row r="7" spans="2:14" ht="12.75">
      <c r="B7" s="7" t="s">
        <v>12</v>
      </c>
      <c r="C7" s="8"/>
      <c r="D7" s="4" t="s">
        <v>9</v>
      </c>
      <c r="E7" s="120"/>
      <c r="F7" s="120"/>
      <c r="G7" s="128"/>
      <c r="I7" s="145"/>
      <c r="J7" s="146"/>
      <c r="K7" s="146"/>
      <c r="L7" s="146"/>
      <c r="M7" s="146"/>
      <c r="N7" s="147"/>
    </row>
    <row r="8" spans="2:14" ht="12.75">
      <c r="B8" s="126" t="s">
        <v>15</v>
      </c>
      <c r="C8" s="127"/>
      <c r="D8" s="4" t="s">
        <v>9</v>
      </c>
      <c r="E8" s="120"/>
      <c r="F8" s="120"/>
      <c r="G8" s="128"/>
      <c r="I8" s="14" t="s">
        <v>10</v>
      </c>
      <c r="J8" s="15" t="s">
        <v>9</v>
      </c>
      <c r="K8" s="120" t="s">
        <v>34</v>
      </c>
      <c r="L8" s="121"/>
      <c r="M8" s="121"/>
      <c r="N8" s="122"/>
    </row>
    <row r="9" spans="2:14" ht="12.75">
      <c r="B9" s="126" t="s">
        <v>13</v>
      </c>
      <c r="C9" s="127"/>
      <c r="D9" s="4" t="s">
        <v>9</v>
      </c>
      <c r="E9" s="120"/>
      <c r="F9" s="120"/>
      <c r="G9" s="128"/>
      <c r="I9" s="14" t="s">
        <v>12</v>
      </c>
      <c r="J9" s="15" t="s">
        <v>9</v>
      </c>
      <c r="K9" s="121" t="s">
        <v>31</v>
      </c>
      <c r="L9" s="121"/>
      <c r="M9" s="121"/>
      <c r="N9" s="122"/>
    </row>
    <row r="10" spans="2:14" ht="12.75">
      <c r="B10" s="126" t="s">
        <v>14</v>
      </c>
      <c r="C10" s="127"/>
      <c r="D10" s="4" t="s">
        <v>9</v>
      </c>
      <c r="E10" s="120"/>
      <c r="F10" s="120"/>
      <c r="G10" s="128"/>
      <c r="I10" s="14" t="s">
        <v>19</v>
      </c>
      <c r="J10" s="15" t="s">
        <v>9</v>
      </c>
      <c r="K10" s="120" t="s">
        <v>35</v>
      </c>
      <c r="L10" s="129"/>
      <c r="M10" s="129"/>
      <c r="N10" s="130"/>
    </row>
    <row r="11" spans="2:14" ht="12.75">
      <c r="B11" s="126" t="s">
        <v>22</v>
      </c>
      <c r="C11" s="127"/>
      <c r="D11" s="4" t="s">
        <v>9</v>
      </c>
      <c r="E11" s="131"/>
      <c r="F11" s="120"/>
      <c r="G11" s="128"/>
      <c r="I11" s="14" t="s">
        <v>20</v>
      </c>
      <c r="J11" s="15" t="s">
        <v>9</v>
      </c>
      <c r="K11" s="132" t="s">
        <v>50</v>
      </c>
      <c r="L11" s="113"/>
      <c r="M11" s="113"/>
      <c r="N11" s="133"/>
    </row>
    <row r="12" spans="2:14" ht="12.75">
      <c r="B12" s="7"/>
      <c r="C12" s="4"/>
      <c r="D12" s="4"/>
      <c r="E12" s="5"/>
      <c r="F12" s="5"/>
      <c r="G12" s="6"/>
      <c r="I12" s="14" t="s">
        <v>24</v>
      </c>
      <c r="J12" s="15" t="s">
        <v>9</v>
      </c>
      <c r="K12" s="132" t="s">
        <v>49</v>
      </c>
      <c r="L12" s="113"/>
      <c r="M12" s="113"/>
      <c r="N12" s="133"/>
    </row>
    <row r="13" spans="2:14" ht="13.5" thickBot="1">
      <c r="B13" s="103"/>
      <c r="C13" s="104"/>
      <c r="D13" s="9"/>
      <c r="E13" s="104"/>
      <c r="F13" s="104"/>
      <c r="G13" s="105"/>
      <c r="I13" s="16"/>
      <c r="J13" s="9"/>
      <c r="K13" s="104"/>
      <c r="L13" s="104"/>
      <c r="M13" s="104"/>
      <c r="N13" s="105"/>
    </row>
    <row r="14" ht="4.5" customHeight="1" thickBot="1"/>
    <row r="15" spans="2:14" ht="16.5" thickBot="1">
      <c r="B15" s="123" t="s">
        <v>18</v>
      </c>
      <c r="C15" s="124"/>
      <c r="D15" s="17" t="s">
        <v>9</v>
      </c>
      <c r="E15" s="20" t="s">
        <v>47</v>
      </c>
      <c r="F15" s="18"/>
      <c r="G15" s="17" t="s">
        <v>21</v>
      </c>
      <c r="H15" s="19" t="s">
        <v>9</v>
      </c>
      <c r="I15" s="21" t="s">
        <v>48</v>
      </c>
      <c r="J15" s="18"/>
      <c r="K15" s="124" t="s">
        <v>27</v>
      </c>
      <c r="L15" s="124"/>
      <c r="M15" s="124"/>
      <c r="N15" s="125"/>
    </row>
    <row r="16" ht="4.5" customHeight="1" thickBot="1"/>
    <row r="17" spans="2:14" ht="12.75" customHeight="1">
      <c r="B17" s="106" t="s">
        <v>29</v>
      </c>
      <c r="C17" s="107"/>
      <c r="D17" s="107"/>
      <c r="E17" s="107"/>
      <c r="F17" s="107"/>
      <c r="G17" s="107"/>
      <c r="H17" s="112"/>
      <c r="I17" s="107" t="s">
        <v>30</v>
      </c>
      <c r="J17" s="114"/>
      <c r="K17" s="114"/>
      <c r="L17" s="114"/>
      <c r="M17" s="114"/>
      <c r="N17" s="115"/>
    </row>
    <row r="18" spans="2:14" ht="12.75" customHeight="1">
      <c r="B18" s="108"/>
      <c r="C18" s="109"/>
      <c r="D18" s="109"/>
      <c r="E18" s="109"/>
      <c r="F18" s="109"/>
      <c r="G18" s="109"/>
      <c r="H18" s="113"/>
      <c r="I18" s="116"/>
      <c r="J18" s="116"/>
      <c r="K18" s="116"/>
      <c r="L18" s="116"/>
      <c r="M18" s="116"/>
      <c r="N18" s="117"/>
    </row>
    <row r="19" spans="2:14" ht="12.75">
      <c r="B19" s="108"/>
      <c r="C19" s="109"/>
      <c r="D19" s="109"/>
      <c r="E19" s="109"/>
      <c r="F19" s="109"/>
      <c r="G19" s="109"/>
      <c r="H19" s="113"/>
      <c r="I19" s="116"/>
      <c r="J19" s="116"/>
      <c r="K19" s="116"/>
      <c r="L19" s="116"/>
      <c r="M19" s="116"/>
      <c r="N19" s="117"/>
    </row>
    <row r="20" spans="2:14" ht="12.75">
      <c r="B20" s="108"/>
      <c r="C20" s="109"/>
      <c r="D20" s="109"/>
      <c r="E20" s="109"/>
      <c r="F20" s="109"/>
      <c r="G20" s="109"/>
      <c r="H20" s="113"/>
      <c r="I20" s="116"/>
      <c r="J20" s="116"/>
      <c r="K20" s="116"/>
      <c r="L20" s="116"/>
      <c r="M20" s="116"/>
      <c r="N20" s="117"/>
    </row>
    <row r="21" spans="2:14" ht="12.75">
      <c r="B21" s="108"/>
      <c r="C21" s="109"/>
      <c r="D21" s="109"/>
      <c r="E21" s="109"/>
      <c r="F21" s="109"/>
      <c r="G21" s="109"/>
      <c r="H21" s="113"/>
      <c r="I21" s="116"/>
      <c r="J21" s="116"/>
      <c r="K21" s="116"/>
      <c r="L21" s="116"/>
      <c r="M21" s="116"/>
      <c r="N21" s="117"/>
    </row>
    <row r="22" spans="2:14" ht="12.75">
      <c r="B22" s="108"/>
      <c r="C22" s="109"/>
      <c r="D22" s="109"/>
      <c r="E22" s="109"/>
      <c r="F22" s="109"/>
      <c r="G22" s="109"/>
      <c r="H22" s="113"/>
      <c r="I22" s="116"/>
      <c r="J22" s="116"/>
      <c r="K22" s="116"/>
      <c r="L22" s="116"/>
      <c r="M22" s="116"/>
      <c r="N22" s="117"/>
    </row>
    <row r="23" spans="2:14" ht="12.75">
      <c r="B23" s="108"/>
      <c r="C23" s="109"/>
      <c r="D23" s="109"/>
      <c r="E23" s="109"/>
      <c r="F23" s="109"/>
      <c r="G23" s="109"/>
      <c r="H23" s="113"/>
      <c r="I23" s="116"/>
      <c r="J23" s="116"/>
      <c r="K23" s="116"/>
      <c r="L23" s="116"/>
      <c r="M23" s="116"/>
      <c r="N23" s="117"/>
    </row>
    <row r="24" spans="2:14" ht="12.75">
      <c r="B24" s="108"/>
      <c r="C24" s="109"/>
      <c r="D24" s="109"/>
      <c r="E24" s="109"/>
      <c r="F24" s="109"/>
      <c r="G24" s="109"/>
      <c r="H24" s="113"/>
      <c r="I24" s="116"/>
      <c r="J24" s="116"/>
      <c r="K24" s="116"/>
      <c r="L24" s="116"/>
      <c r="M24" s="116"/>
      <c r="N24" s="117"/>
    </row>
    <row r="25" spans="2:14" ht="12.75">
      <c r="B25" s="108"/>
      <c r="C25" s="109"/>
      <c r="D25" s="109"/>
      <c r="E25" s="109"/>
      <c r="F25" s="109"/>
      <c r="G25" s="109"/>
      <c r="H25" s="113"/>
      <c r="I25" s="116"/>
      <c r="J25" s="116"/>
      <c r="K25" s="116"/>
      <c r="L25" s="116"/>
      <c r="M25" s="116"/>
      <c r="N25" s="117"/>
    </row>
    <row r="26" spans="2:14" ht="13.5" thickBot="1">
      <c r="B26" s="110"/>
      <c r="C26" s="111"/>
      <c r="D26" s="111"/>
      <c r="E26" s="111"/>
      <c r="F26" s="111"/>
      <c r="G26" s="111"/>
      <c r="H26" s="104"/>
      <c r="I26" s="118"/>
      <c r="J26" s="118"/>
      <c r="K26" s="118"/>
      <c r="L26" s="118"/>
      <c r="M26" s="118"/>
      <c r="N26" s="119"/>
    </row>
    <row r="27" spans="2:14" ht="4.5" customHeight="1" thickBot="1">
      <c r="B27" s="2"/>
      <c r="C27" s="2"/>
      <c r="D27" s="2"/>
      <c r="E27" s="2"/>
      <c r="F27" s="2"/>
      <c r="G27" s="2"/>
      <c r="H27" s="1"/>
      <c r="I27" s="3"/>
      <c r="J27" s="3"/>
      <c r="K27" s="3"/>
      <c r="L27" s="3"/>
      <c r="M27" s="3"/>
      <c r="N27" s="3"/>
    </row>
    <row r="28" spans="2:14" ht="30" customHeight="1" thickBot="1">
      <c r="B28" s="22" t="s">
        <v>4</v>
      </c>
      <c r="C28" s="93" t="s">
        <v>0</v>
      </c>
      <c r="D28" s="94"/>
      <c r="E28" s="94"/>
      <c r="F28" s="94"/>
      <c r="G28" s="94"/>
      <c r="H28" s="95"/>
      <c r="I28" s="23" t="s">
        <v>1</v>
      </c>
      <c r="J28" s="96" t="s">
        <v>2</v>
      </c>
      <c r="K28" s="97"/>
      <c r="L28" s="24" t="s">
        <v>3</v>
      </c>
      <c r="M28" s="96" t="s">
        <v>5</v>
      </c>
      <c r="N28" s="95"/>
    </row>
    <row r="29" spans="2:14" ht="39.75" customHeight="1">
      <c r="B29" s="30">
        <v>1</v>
      </c>
      <c r="C29" s="98" t="s">
        <v>42</v>
      </c>
      <c r="D29" s="99"/>
      <c r="E29" s="99"/>
      <c r="F29" s="99"/>
      <c r="G29" s="99"/>
      <c r="H29" s="99"/>
      <c r="I29" s="31">
        <v>300</v>
      </c>
      <c r="J29" s="100">
        <v>1</v>
      </c>
      <c r="K29" s="100"/>
      <c r="L29" s="32" t="s">
        <v>36</v>
      </c>
      <c r="M29" s="101">
        <f>I29*J29</f>
        <v>300</v>
      </c>
      <c r="N29" s="102"/>
    </row>
    <row r="30" spans="2:14" ht="39.75" customHeight="1">
      <c r="B30" s="33">
        <v>2</v>
      </c>
      <c r="C30" s="89" t="s">
        <v>43</v>
      </c>
      <c r="D30" s="90"/>
      <c r="E30" s="90"/>
      <c r="F30" s="90"/>
      <c r="G30" s="90"/>
      <c r="H30" s="90"/>
      <c r="I30" s="27">
        <v>35</v>
      </c>
      <c r="J30" s="82">
        <v>6</v>
      </c>
      <c r="K30" s="82"/>
      <c r="L30" s="28" t="s">
        <v>36</v>
      </c>
      <c r="M30" s="83">
        <f>I30*J30</f>
        <v>210</v>
      </c>
      <c r="N30" s="84"/>
    </row>
    <row r="31" spans="2:14" ht="39.75" customHeight="1">
      <c r="B31" s="34">
        <v>3</v>
      </c>
      <c r="C31" s="91" t="s">
        <v>44</v>
      </c>
      <c r="D31" s="92"/>
      <c r="E31" s="92"/>
      <c r="F31" s="92"/>
      <c r="G31" s="92"/>
      <c r="H31" s="92"/>
      <c r="I31" s="25">
        <v>0.2</v>
      </c>
      <c r="J31" s="86">
        <v>200</v>
      </c>
      <c r="K31" s="86"/>
      <c r="L31" s="29" t="s">
        <v>39</v>
      </c>
      <c r="M31" s="87">
        <f>I31*J31</f>
        <v>40</v>
      </c>
      <c r="N31" s="88"/>
    </row>
    <row r="32" spans="2:14" ht="39.75" customHeight="1">
      <c r="B32" s="33">
        <v>4</v>
      </c>
      <c r="C32" s="89"/>
      <c r="D32" s="90"/>
      <c r="E32" s="90"/>
      <c r="F32" s="90"/>
      <c r="G32" s="90"/>
      <c r="H32" s="90"/>
      <c r="I32" s="27"/>
      <c r="J32" s="82"/>
      <c r="K32" s="82"/>
      <c r="L32" s="28"/>
      <c r="M32" s="83"/>
      <c r="N32" s="84"/>
    </row>
    <row r="33" spans="2:14" ht="39.75" customHeight="1">
      <c r="B33" s="34">
        <v>5</v>
      </c>
      <c r="C33" s="91"/>
      <c r="D33" s="92"/>
      <c r="E33" s="92"/>
      <c r="F33" s="92"/>
      <c r="G33" s="92"/>
      <c r="H33" s="92"/>
      <c r="I33" s="25"/>
      <c r="J33" s="86"/>
      <c r="K33" s="86"/>
      <c r="L33" s="26"/>
      <c r="M33" s="87"/>
      <c r="N33" s="88"/>
    </row>
    <row r="34" spans="2:14" ht="39.75" customHeight="1">
      <c r="B34" s="33">
        <v>6</v>
      </c>
      <c r="C34" s="89"/>
      <c r="D34" s="90"/>
      <c r="E34" s="90"/>
      <c r="F34" s="90"/>
      <c r="G34" s="90"/>
      <c r="H34" s="90"/>
      <c r="I34" s="27"/>
      <c r="J34" s="82"/>
      <c r="K34" s="82"/>
      <c r="L34" s="28"/>
      <c r="M34" s="83"/>
      <c r="N34" s="84"/>
    </row>
    <row r="35" spans="2:14" ht="39.75" customHeight="1">
      <c r="B35" s="34">
        <v>7</v>
      </c>
      <c r="C35" s="85"/>
      <c r="D35" s="85"/>
      <c r="E35" s="85"/>
      <c r="F35" s="85"/>
      <c r="G35" s="85"/>
      <c r="H35" s="85"/>
      <c r="I35" s="25"/>
      <c r="J35" s="86"/>
      <c r="K35" s="86"/>
      <c r="L35" s="26"/>
      <c r="M35" s="87"/>
      <c r="N35" s="88"/>
    </row>
    <row r="36" spans="2:14" ht="39.75" customHeight="1">
      <c r="B36" s="33">
        <v>8</v>
      </c>
      <c r="C36" s="81"/>
      <c r="D36" s="81"/>
      <c r="E36" s="81"/>
      <c r="F36" s="81"/>
      <c r="G36" s="81"/>
      <c r="H36" s="81"/>
      <c r="I36" s="27"/>
      <c r="J36" s="82"/>
      <c r="K36" s="82"/>
      <c r="L36" s="28"/>
      <c r="M36" s="83"/>
      <c r="N36" s="84"/>
    </row>
    <row r="37" spans="2:14" ht="39.75" customHeight="1">
      <c r="B37" s="34">
        <v>9</v>
      </c>
      <c r="C37" s="85"/>
      <c r="D37" s="85"/>
      <c r="E37" s="85"/>
      <c r="F37" s="85"/>
      <c r="G37" s="85"/>
      <c r="H37" s="85"/>
      <c r="I37" s="25"/>
      <c r="J37" s="86"/>
      <c r="K37" s="86"/>
      <c r="L37" s="26"/>
      <c r="M37" s="87"/>
      <c r="N37" s="88"/>
    </row>
    <row r="38" spans="2:14" ht="39.75" customHeight="1" thickBot="1">
      <c r="B38" s="35">
        <v>10</v>
      </c>
      <c r="C38" s="75"/>
      <c r="D38" s="75"/>
      <c r="E38" s="75"/>
      <c r="F38" s="75"/>
      <c r="G38" s="75"/>
      <c r="H38" s="75"/>
      <c r="I38" s="36"/>
      <c r="J38" s="76"/>
      <c r="K38" s="76"/>
      <c r="L38" s="37"/>
      <c r="M38" s="77"/>
      <c r="N38" s="78"/>
    </row>
    <row r="39" spans="2:14" ht="19.5" customHeight="1">
      <c r="B39" s="56" t="s">
        <v>32</v>
      </c>
      <c r="C39" s="57"/>
      <c r="D39" s="57"/>
      <c r="E39" s="57"/>
      <c r="F39" s="57"/>
      <c r="G39" s="57"/>
      <c r="H39" s="58"/>
      <c r="I39" s="45" t="s">
        <v>6</v>
      </c>
      <c r="J39" s="38"/>
      <c r="K39" s="38"/>
      <c r="L39" s="39"/>
      <c r="M39" s="40">
        <f>M29+M30+M31+M32+M33+M34+M35+M36</f>
        <v>550</v>
      </c>
      <c r="N39" s="41"/>
    </row>
    <row r="40" spans="2:14" ht="19.5" customHeight="1">
      <c r="B40" s="59"/>
      <c r="C40" s="57"/>
      <c r="D40" s="57"/>
      <c r="E40" s="57"/>
      <c r="F40" s="57"/>
      <c r="G40" s="57"/>
      <c r="H40" s="58"/>
      <c r="I40" s="60" t="s">
        <v>33</v>
      </c>
      <c r="J40" s="61"/>
      <c r="K40" s="61"/>
      <c r="L40" s="62"/>
      <c r="M40" s="63">
        <f>M41-M39</f>
        <v>99</v>
      </c>
      <c r="N40" s="64"/>
    </row>
    <row r="41" spans="2:14" ht="19.5" customHeight="1">
      <c r="B41" s="59"/>
      <c r="C41" s="57"/>
      <c r="D41" s="57"/>
      <c r="E41" s="57"/>
      <c r="F41" s="57"/>
      <c r="G41" s="57"/>
      <c r="H41" s="58"/>
      <c r="I41" s="65" t="s">
        <v>7</v>
      </c>
      <c r="J41" s="66"/>
      <c r="K41" s="66"/>
      <c r="L41" s="67"/>
      <c r="M41" s="79">
        <f>M39*1.18</f>
        <v>649</v>
      </c>
      <c r="N41" s="80"/>
    </row>
    <row r="42" spans="2:14" ht="19.5" customHeight="1">
      <c r="B42" s="59"/>
      <c r="C42" s="57"/>
      <c r="D42" s="57"/>
      <c r="E42" s="57"/>
      <c r="F42" s="57"/>
      <c r="G42" s="57"/>
      <c r="H42" s="58"/>
      <c r="I42" s="60" t="s">
        <v>8</v>
      </c>
      <c r="J42" s="61"/>
      <c r="K42" s="61"/>
      <c r="L42" s="62"/>
      <c r="M42" s="68" t="s">
        <v>41</v>
      </c>
      <c r="N42" s="69"/>
    </row>
    <row r="43" spans="2:14" ht="19.5" customHeight="1" thickBot="1">
      <c r="B43" s="42"/>
      <c r="C43" s="43"/>
      <c r="D43" s="43"/>
      <c r="E43" s="43"/>
      <c r="F43" s="43"/>
      <c r="G43" s="43"/>
      <c r="H43" s="44"/>
      <c r="I43" s="70" t="s">
        <v>26</v>
      </c>
      <c r="J43" s="71"/>
      <c r="K43" s="71"/>
      <c r="L43" s="72"/>
      <c r="M43" s="73">
        <f>M41*5.5</f>
        <v>3569.5</v>
      </c>
      <c r="N43" s="74"/>
    </row>
    <row r="44" ht="4.5" customHeight="1" thickBot="1"/>
    <row r="45" spans="2:14" ht="12.75">
      <c r="B45" s="46" t="s">
        <v>23</v>
      </c>
      <c r="C45" s="47"/>
      <c r="D45" s="47"/>
      <c r="E45" s="47"/>
      <c r="F45" s="47"/>
      <c r="G45" s="47"/>
      <c r="H45" s="47"/>
      <c r="I45" s="47"/>
      <c r="J45" s="47"/>
      <c r="K45" s="47"/>
      <c r="L45" s="47"/>
      <c r="M45" s="47"/>
      <c r="N45" s="48"/>
    </row>
    <row r="46" spans="2:14" ht="13.5" thickBot="1">
      <c r="B46" s="49"/>
      <c r="C46" s="50"/>
      <c r="D46" s="50"/>
      <c r="E46" s="50"/>
      <c r="F46" s="50"/>
      <c r="G46" s="50"/>
      <c r="H46" s="50"/>
      <c r="I46" s="50"/>
      <c r="J46" s="50"/>
      <c r="K46" s="50"/>
      <c r="L46" s="50"/>
      <c r="M46" s="50"/>
      <c r="N46" s="51"/>
    </row>
    <row r="47" spans="3:14" ht="19.5" customHeight="1">
      <c r="C47" s="52" t="s">
        <v>28</v>
      </c>
      <c r="D47" s="52"/>
      <c r="E47" s="52"/>
      <c r="F47" s="52"/>
      <c r="J47" s="52" t="s">
        <v>25</v>
      </c>
      <c r="K47" s="52"/>
      <c r="L47" s="54"/>
      <c r="M47" s="54"/>
      <c r="N47" s="54"/>
    </row>
    <row r="48" spans="3:14" ht="19.5" customHeight="1">
      <c r="C48" s="53"/>
      <c r="D48" s="53"/>
      <c r="E48" s="53"/>
      <c r="F48" s="53"/>
      <c r="J48" s="55"/>
      <c r="K48" s="55"/>
      <c r="L48" s="55"/>
      <c r="M48" s="55"/>
      <c r="N48" s="55"/>
    </row>
  </sheetData>
  <sheetProtection selectLockedCells="1"/>
  <mergeCells count="78">
    <mergeCell ref="E5:G6"/>
    <mergeCell ref="B9:C9"/>
    <mergeCell ref="E9:G9"/>
    <mergeCell ref="K9:N9"/>
    <mergeCell ref="B5:C6"/>
    <mergeCell ref="D5:D6"/>
    <mergeCell ref="E7:G7"/>
    <mergeCell ref="I7:N7"/>
    <mergeCell ref="B8:C8"/>
    <mergeCell ref="E8:G8"/>
    <mergeCell ref="B1:N1"/>
    <mergeCell ref="B2:G2"/>
    <mergeCell ref="B3:C4"/>
    <mergeCell ref="D3:D4"/>
    <mergeCell ref="E3:G4"/>
    <mergeCell ref="K8:N8"/>
    <mergeCell ref="B15:C15"/>
    <mergeCell ref="K15:N15"/>
    <mergeCell ref="B10:C10"/>
    <mergeCell ref="E10:G10"/>
    <mergeCell ref="K10:N10"/>
    <mergeCell ref="B11:C11"/>
    <mergeCell ref="E11:G11"/>
    <mergeCell ref="K11:N11"/>
    <mergeCell ref="K12:N12"/>
    <mergeCell ref="B13:C13"/>
    <mergeCell ref="E13:G13"/>
    <mergeCell ref="K13:N13"/>
    <mergeCell ref="B17:G26"/>
    <mergeCell ref="H17:H26"/>
    <mergeCell ref="I17:N26"/>
    <mergeCell ref="C28:H28"/>
    <mergeCell ref="J28:K28"/>
    <mergeCell ref="M28:N28"/>
    <mergeCell ref="C29:H29"/>
    <mergeCell ref="J29:K29"/>
    <mergeCell ref="M29:N29"/>
    <mergeCell ref="C30:H30"/>
    <mergeCell ref="J30:K30"/>
    <mergeCell ref="M30:N30"/>
    <mergeCell ref="C31:H31"/>
    <mergeCell ref="J31:K31"/>
    <mergeCell ref="M31:N31"/>
    <mergeCell ref="C32:H32"/>
    <mergeCell ref="J32:K32"/>
    <mergeCell ref="M32:N32"/>
    <mergeCell ref="C33:H33"/>
    <mergeCell ref="J33:K33"/>
    <mergeCell ref="M33:N33"/>
    <mergeCell ref="C34:H34"/>
    <mergeCell ref="J34:K34"/>
    <mergeCell ref="M34:N34"/>
    <mergeCell ref="C35:H35"/>
    <mergeCell ref="J35:K35"/>
    <mergeCell ref="M35:N35"/>
    <mergeCell ref="C36:H36"/>
    <mergeCell ref="J36:K36"/>
    <mergeCell ref="M36:N36"/>
    <mergeCell ref="C37:H37"/>
    <mergeCell ref="J37:K37"/>
    <mergeCell ref="M37:N37"/>
    <mergeCell ref="M42:N42"/>
    <mergeCell ref="I43:L43"/>
    <mergeCell ref="M43:N43"/>
    <mergeCell ref="C38:H38"/>
    <mergeCell ref="J38:K38"/>
    <mergeCell ref="M38:N38"/>
    <mergeCell ref="M41:N41"/>
    <mergeCell ref="B45:N46"/>
    <mergeCell ref="C47:F48"/>
    <mergeCell ref="J47:N48"/>
    <mergeCell ref="B39:H43"/>
    <mergeCell ref="I39:L39"/>
    <mergeCell ref="M39:N39"/>
    <mergeCell ref="I40:L40"/>
    <mergeCell ref="M40:N40"/>
    <mergeCell ref="I41:L41"/>
    <mergeCell ref="I42:L42"/>
  </mergeCells>
  <hyperlinks>
    <hyperlink ref="K12" r:id="rId1" display="info@viapos.com.tr"/>
    <hyperlink ref="K11" r:id="rId2" display="www.viapos.com.tr"/>
  </hyperlinks>
  <printOptions horizontalCentered="1"/>
  <pageMargins left="0" right="0" top="0" bottom="0" header="0" footer="0"/>
  <pageSetup horizontalDpi="1200" verticalDpi="1200" orientation="portrait" paperSize="9" scale="84" r:id="rId4"/>
  <drawing r:id="rId3"/>
</worksheet>
</file>

<file path=xl/worksheets/sheet2.xml><?xml version="1.0" encoding="utf-8"?>
<worksheet xmlns="http://schemas.openxmlformats.org/spreadsheetml/2006/main" xmlns:r="http://schemas.openxmlformats.org/officeDocument/2006/relationships">
  <dimension ref="B1:N48"/>
  <sheetViews>
    <sheetView workbookViewId="0" topLeftCell="A1">
      <selection activeCell="B2" sqref="B2:G2"/>
    </sheetView>
  </sheetViews>
  <sheetFormatPr defaultColWidth="9.00390625" defaultRowHeight="12.75"/>
  <cols>
    <col min="1" max="1" width="1.75390625" style="0" customWidth="1"/>
    <col min="2" max="2" width="5.75390625" style="0" customWidth="1"/>
    <col min="3" max="3" width="10.75390625" style="0" customWidth="1"/>
    <col min="4" max="4" width="1.00390625" style="0" customWidth="1"/>
    <col min="5" max="7" width="15.75390625" style="0" customWidth="1"/>
    <col min="8" max="8" width="1.75390625" style="0" customWidth="1"/>
    <col min="9" max="9" width="10.75390625" style="0" bestFit="1" customWidth="1"/>
    <col min="10" max="10" width="1.75390625" style="0" customWidth="1"/>
    <col min="11" max="11" width="7.75390625" style="0" customWidth="1"/>
    <col min="12" max="12" width="9.25390625" style="0" customWidth="1"/>
    <col min="13" max="14" width="8.75390625" style="0" customWidth="1"/>
  </cols>
  <sheetData>
    <row r="1" spans="2:14" ht="21" thickBot="1">
      <c r="B1" s="134" t="s">
        <v>56</v>
      </c>
      <c r="C1" s="134"/>
      <c r="D1" s="134"/>
      <c r="E1" s="134"/>
      <c r="F1" s="134"/>
      <c r="G1" s="134"/>
      <c r="H1" s="134"/>
      <c r="I1" s="134"/>
      <c r="J1" s="134"/>
      <c r="K1" s="134"/>
      <c r="L1" s="134"/>
      <c r="M1" s="134"/>
      <c r="N1" s="134"/>
    </row>
    <row r="2" spans="2:14" ht="19.5" customHeight="1" thickBot="1">
      <c r="B2" s="135" t="s">
        <v>16</v>
      </c>
      <c r="C2" s="136"/>
      <c r="D2" s="136"/>
      <c r="E2" s="136"/>
      <c r="F2" s="136"/>
      <c r="G2" s="137"/>
      <c r="I2" s="10"/>
      <c r="J2" s="11"/>
      <c r="K2" s="11"/>
      <c r="L2" s="11"/>
      <c r="M2" s="11"/>
      <c r="N2" s="12"/>
    </row>
    <row r="3" spans="2:14" ht="12.75">
      <c r="B3" s="138" t="s">
        <v>17</v>
      </c>
      <c r="C3" s="139"/>
      <c r="D3" s="127" t="s">
        <v>9</v>
      </c>
      <c r="E3" s="140" t="s">
        <v>46</v>
      </c>
      <c r="F3" s="140"/>
      <c r="G3" s="141"/>
      <c r="I3" s="13"/>
      <c r="J3" s="5"/>
      <c r="K3" s="5"/>
      <c r="L3" s="5"/>
      <c r="M3" s="5"/>
      <c r="N3" s="6"/>
    </row>
    <row r="4" spans="2:14" ht="12.75">
      <c r="B4" s="138"/>
      <c r="C4" s="139"/>
      <c r="D4" s="127"/>
      <c r="E4" s="142"/>
      <c r="F4" s="142"/>
      <c r="G4" s="143"/>
      <c r="I4" s="13"/>
      <c r="J4" s="5"/>
      <c r="K4" s="5"/>
      <c r="L4" s="5"/>
      <c r="M4" s="5"/>
      <c r="N4" s="6"/>
    </row>
    <row r="5" spans="2:14" ht="12.75">
      <c r="B5" s="126" t="s">
        <v>11</v>
      </c>
      <c r="C5" s="127"/>
      <c r="D5" s="127" t="s">
        <v>9</v>
      </c>
      <c r="E5" s="144"/>
      <c r="F5" s="142"/>
      <c r="G5" s="143"/>
      <c r="I5" s="13"/>
      <c r="J5" s="5"/>
      <c r="K5" s="5"/>
      <c r="L5" s="5"/>
      <c r="M5" s="5"/>
      <c r="N5" s="6"/>
    </row>
    <row r="6" spans="2:14" ht="12.75">
      <c r="B6" s="126"/>
      <c r="C6" s="127"/>
      <c r="D6" s="127"/>
      <c r="E6" s="142"/>
      <c r="F6" s="142"/>
      <c r="G6" s="143"/>
      <c r="I6" s="13"/>
      <c r="J6" s="5"/>
      <c r="K6" s="5"/>
      <c r="L6" s="5"/>
      <c r="M6" s="5"/>
      <c r="N6" s="6"/>
    </row>
    <row r="7" spans="2:14" ht="12.75">
      <c r="B7" s="7" t="s">
        <v>12</v>
      </c>
      <c r="C7" s="8"/>
      <c r="D7" s="4" t="s">
        <v>9</v>
      </c>
      <c r="E7" s="120"/>
      <c r="F7" s="120"/>
      <c r="G7" s="128"/>
      <c r="I7" s="145"/>
      <c r="J7" s="146"/>
      <c r="K7" s="146"/>
      <c r="L7" s="146"/>
      <c r="M7" s="146"/>
      <c r="N7" s="147"/>
    </row>
    <row r="8" spans="2:14" ht="12.75">
      <c r="B8" s="126" t="s">
        <v>15</v>
      </c>
      <c r="C8" s="127"/>
      <c r="D8" s="4" t="s">
        <v>9</v>
      </c>
      <c r="E8" s="120"/>
      <c r="F8" s="120"/>
      <c r="G8" s="128"/>
      <c r="I8" s="14" t="s">
        <v>10</v>
      </c>
      <c r="J8" s="15" t="s">
        <v>9</v>
      </c>
      <c r="K8" s="120" t="s">
        <v>34</v>
      </c>
      <c r="L8" s="121"/>
      <c r="M8" s="121"/>
      <c r="N8" s="122"/>
    </row>
    <row r="9" spans="2:14" ht="12.75">
      <c r="B9" s="126" t="s">
        <v>13</v>
      </c>
      <c r="C9" s="127"/>
      <c r="D9" s="4" t="s">
        <v>9</v>
      </c>
      <c r="E9" s="120"/>
      <c r="F9" s="120"/>
      <c r="G9" s="128"/>
      <c r="I9" s="14" t="s">
        <v>12</v>
      </c>
      <c r="J9" s="15" t="s">
        <v>9</v>
      </c>
      <c r="K9" s="121" t="s">
        <v>31</v>
      </c>
      <c r="L9" s="121"/>
      <c r="M9" s="121"/>
      <c r="N9" s="122"/>
    </row>
    <row r="10" spans="2:14" ht="12.75">
      <c r="B10" s="126" t="s">
        <v>14</v>
      </c>
      <c r="C10" s="127"/>
      <c r="D10" s="4" t="s">
        <v>9</v>
      </c>
      <c r="E10" s="120"/>
      <c r="F10" s="120"/>
      <c r="G10" s="128"/>
      <c r="I10" s="14" t="s">
        <v>19</v>
      </c>
      <c r="J10" s="15" t="s">
        <v>9</v>
      </c>
      <c r="K10" s="120" t="s">
        <v>35</v>
      </c>
      <c r="L10" s="129"/>
      <c r="M10" s="129"/>
      <c r="N10" s="130"/>
    </row>
    <row r="11" spans="2:14" ht="12.75">
      <c r="B11" s="126" t="s">
        <v>22</v>
      </c>
      <c r="C11" s="127"/>
      <c r="D11" s="4" t="s">
        <v>9</v>
      </c>
      <c r="E11" s="131"/>
      <c r="F11" s="120"/>
      <c r="G11" s="128"/>
      <c r="I11" s="14" t="s">
        <v>20</v>
      </c>
      <c r="J11" s="15" t="s">
        <v>9</v>
      </c>
      <c r="K11" s="132" t="s">
        <v>50</v>
      </c>
      <c r="L11" s="113"/>
      <c r="M11" s="113"/>
      <c r="N11" s="133"/>
    </row>
    <row r="12" spans="2:14" ht="12.75">
      <c r="B12" s="7"/>
      <c r="C12" s="4"/>
      <c r="D12" s="4"/>
      <c r="E12" s="5"/>
      <c r="F12" s="5"/>
      <c r="G12" s="6"/>
      <c r="I12" s="14" t="s">
        <v>24</v>
      </c>
      <c r="J12" s="15" t="s">
        <v>9</v>
      </c>
      <c r="K12" s="132" t="s">
        <v>49</v>
      </c>
      <c r="L12" s="113"/>
      <c r="M12" s="113"/>
      <c r="N12" s="133"/>
    </row>
    <row r="13" spans="2:14" ht="13.5" thickBot="1">
      <c r="B13" s="103"/>
      <c r="C13" s="104"/>
      <c r="D13" s="9"/>
      <c r="E13" s="104"/>
      <c r="F13" s="104"/>
      <c r="G13" s="105"/>
      <c r="I13" s="16"/>
      <c r="J13" s="9"/>
      <c r="K13" s="104"/>
      <c r="L13" s="104"/>
      <c r="M13" s="104"/>
      <c r="N13" s="105"/>
    </row>
    <row r="14" ht="4.5" customHeight="1" thickBot="1"/>
    <row r="15" spans="2:14" ht="16.5" thickBot="1">
      <c r="B15" s="123" t="s">
        <v>18</v>
      </c>
      <c r="C15" s="124"/>
      <c r="D15" s="17" t="s">
        <v>9</v>
      </c>
      <c r="E15" s="20" t="s">
        <v>47</v>
      </c>
      <c r="F15" s="18"/>
      <c r="G15" s="17" t="s">
        <v>21</v>
      </c>
      <c r="H15" s="19" t="s">
        <v>9</v>
      </c>
      <c r="I15" s="21" t="s">
        <v>48</v>
      </c>
      <c r="J15" s="18"/>
      <c r="K15" s="124" t="s">
        <v>27</v>
      </c>
      <c r="L15" s="124"/>
      <c r="M15" s="124"/>
      <c r="N15" s="125"/>
    </row>
    <row r="16" ht="4.5" customHeight="1" thickBot="1"/>
    <row r="17" spans="2:14" ht="12.75" customHeight="1">
      <c r="B17" s="106" t="s">
        <v>29</v>
      </c>
      <c r="C17" s="107"/>
      <c r="D17" s="107"/>
      <c r="E17" s="107"/>
      <c r="F17" s="107"/>
      <c r="G17" s="107"/>
      <c r="H17" s="112"/>
      <c r="I17" s="107" t="s">
        <v>30</v>
      </c>
      <c r="J17" s="114"/>
      <c r="K17" s="114"/>
      <c r="L17" s="114"/>
      <c r="M17" s="114"/>
      <c r="N17" s="115"/>
    </row>
    <row r="18" spans="2:14" ht="12.75" customHeight="1">
      <c r="B18" s="108"/>
      <c r="C18" s="109"/>
      <c r="D18" s="109"/>
      <c r="E18" s="109"/>
      <c r="F18" s="109"/>
      <c r="G18" s="109"/>
      <c r="H18" s="113"/>
      <c r="I18" s="116"/>
      <c r="J18" s="116"/>
      <c r="K18" s="116"/>
      <c r="L18" s="116"/>
      <c r="M18" s="116"/>
      <c r="N18" s="117"/>
    </row>
    <row r="19" spans="2:14" ht="12.75">
      <c r="B19" s="108"/>
      <c r="C19" s="109"/>
      <c r="D19" s="109"/>
      <c r="E19" s="109"/>
      <c r="F19" s="109"/>
      <c r="G19" s="109"/>
      <c r="H19" s="113"/>
      <c r="I19" s="116"/>
      <c r="J19" s="116"/>
      <c r="K19" s="116"/>
      <c r="L19" s="116"/>
      <c r="M19" s="116"/>
      <c r="N19" s="117"/>
    </row>
    <row r="20" spans="2:14" ht="12.75">
      <c r="B20" s="108"/>
      <c r="C20" s="109"/>
      <c r="D20" s="109"/>
      <c r="E20" s="109"/>
      <c r="F20" s="109"/>
      <c r="G20" s="109"/>
      <c r="H20" s="113"/>
      <c r="I20" s="116"/>
      <c r="J20" s="116"/>
      <c r="K20" s="116"/>
      <c r="L20" s="116"/>
      <c r="M20" s="116"/>
      <c r="N20" s="117"/>
    </row>
    <row r="21" spans="2:14" ht="12.75">
      <c r="B21" s="108"/>
      <c r="C21" s="109"/>
      <c r="D21" s="109"/>
      <c r="E21" s="109"/>
      <c r="F21" s="109"/>
      <c r="G21" s="109"/>
      <c r="H21" s="113"/>
      <c r="I21" s="116"/>
      <c r="J21" s="116"/>
      <c r="K21" s="116"/>
      <c r="L21" s="116"/>
      <c r="M21" s="116"/>
      <c r="N21" s="117"/>
    </row>
    <row r="22" spans="2:14" ht="12.75">
      <c r="B22" s="108"/>
      <c r="C22" s="109"/>
      <c r="D22" s="109"/>
      <c r="E22" s="109"/>
      <c r="F22" s="109"/>
      <c r="G22" s="109"/>
      <c r="H22" s="113"/>
      <c r="I22" s="116"/>
      <c r="J22" s="116"/>
      <c r="K22" s="116"/>
      <c r="L22" s="116"/>
      <c r="M22" s="116"/>
      <c r="N22" s="117"/>
    </row>
    <row r="23" spans="2:14" ht="12.75">
      <c r="B23" s="108"/>
      <c r="C23" s="109"/>
      <c r="D23" s="109"/>
      <c r="E23" s="109"/>
      <c r="F23" s="109"/>
      <c r="G23" s="109"/>
      <c r="H23" s="113"/>
      <c r="I23" s="116"/>
      <c r="J23" s="116"/>
      <c r="K23" s="116"/>
      <c r="L23" s="116"/>
      <c r="M23" s="116"/>
      <c r="N23" s="117"/>
    </row>
    <row r="24" spans="2:14" ht="12.75">
      <c r="B24" s="108"/>
      <c r="C24" s="109"/>
      <c r="D24" s="109"/>
      <c r="E24" s="109"/>
      <c r="F24" s="109"/>
      <c r="G24" s="109"/>
      <c r="H24" s="113"/>
      <c r="I24" s="116"/>
      <c r="J24" s="116"/>
      <c r="K24" s="116"/>
      <c r="L24" s="116"/>
      <c r="M24" s="116"/>
      <c r="N24" s="117"/>
    </row>
    <row r="25" spans="2:14" ht="12.75">
      <c r="B25" s="108"/>
      <c r="C25" s="109"/>
      <c r="D25" s="109"/>
      <c r="E25" s="109"/>
      <c r="F25" s="109"/>
      <c r="G25" s="109"/>
      <c r="H25" s="113"/>
      <c r="I25" s="116"/>
      <c r="J25" s="116"/>
      <c r="K25" s="116"/>
      <c r="L25" s="116"/>
      <c r="M25" s="116"/>
      <c r="N25" s="117"/>
    </row>
    <row r="26" spans="2:14" ht="13.5" thickBot="1">
      <c r="B26" s="110"/>
      <c r="C26" s="111"/>
      <c r="D26" s="111"/>
      <c r="E26" s="111"/>
      <c r="F26" s="111"/>
      <c r="G26" s="111"/>
      <c r="H26" s="104"/>
      <c r="I26" s="118"/>
      <c r="J26" s="118"/>
      <c r="K26" s="118"/>
      <c r="L26" s="118"/>
      <c r="M26" s="118"/>
      <c r="N26" s="119"/>
    </row>
    <row r="27" spans="2:14" ht="4.5" customHeight="1" thickBot="1">
      <c r="B27" s="2"/>
      <c r="C27" s="2"/>
      <c r="D27" s="2"/>
      <c r="E27" s="2"/>
      <c r="F27" s="2"/>
      <c r="G27" s="2"/>
      <c r="H27" s="1"/>
      <c r="I27" s="3"/>
      <c r="J27" s="3"/>
      <c r="K27" s="3"/>
      <c r="L27" s="3"/>
      <c r="M27" s="3"/>
      <c r="N27" s="3"/>
    </row>
    <row r="28" spans="2:14" ht="30" customHeight="1" thickBot="1">
      <c r="B28" s="22" t="s">
        <v>4</v>
      </c>
      <c r="C28" s="93" t="s">
        <v>0</v>
      </c>
      <c r="D28" s="94"/>
      <c r="E28" s="94"/>
      <c r="F28" s="94"/>
      <c r="G28" s="94"/>
      <c r="H28" s="95"/>
      <c r="I28" s="23" t="s">
        <v>1</v>
      </c>
      <c r="J28" s="96" t="s">
        <v>2</v>
      </c>
      <c r="K28" s="97"/>
      <c r="L28" s="24" t="s">
        <v>3</v>
      </c>
      <c r="M28" s="96" t="s">
        <v>5</v>
      </c>
      <c r="N28" s="95"/>
    </row>
    <row r="29" spans="2:14" ht="39.75" customHeight="1">
      <c r="B29" s="30">
        <v>1</v>
      </c>
      <c r="C29" s="98" t="s">
        <v>37</v>
      </c>
      <c r="D29" s="99"/>
      <c r="E29" s="99"/>
      <c r="F29" s="99"/>
      <c r="G29" s="99"/>
      <c r="H29" s="99"/>
      <c r="I29" s="31">
        <v>125</v>
      </c>
      <c r="J29" s="100">
        <v>1</v>
      </c>
      <c r="K29" s="100"/>
      <c r="L29" s="32" t="s">
        <v>36</v>
      </c>
      <c r="M29" s="101">
        <f>I29*J29</f>
        <v>125</v>
      </c>
      <c r="N29" s="102"/>
    </row>
    <row r="30" spans="2:14" ht="39.75" customHeight="1">
      <c r="B30" s="33">
        <v>2</v>
      </c>
      <c r="C30" s="89" t="s">
        <v>45</v>
      </c>
      <c r="D30" s="90"/>
      <c r="E30" s="90"/>
      <c r="F30" s="90"/>
      <c r="G30" s="90"/>
      <c r="H30" s="90"/>
      <c r="I30" s="27">
        <v>50</v>
      </c>
      <c r="J30" s="82">
        <v>5</v>
      </c>
      <c r="K30" s="82"/>
      <c r="L30" s="28" t="s">
        <v>36</v>
      </c>
      <c r="M30" s="83">
        <f>I30*J30</f>
        <v>250</v>
      </c>
      <c r="N30" s="84"/>
    </row>
    <row r="31" spans="2:14" ht="39.75" customHeight="1">
      <c r="B31" s="34">
        <v>3</v>
      </c>
      <c r="C31" s="91" t="s">
        <v>38</v>
      </c>
      <c r="D31" s="92"/>
      <c r="E31" s="92"/>
      <c r="F31" s="92"/>
      <c r="G31" s="92"/>
      <c r="H31" s="92"/>
      <c r="I31" s="25">
        <v>0.3</v>
      </c>
      <c r="J31" s="86">
        <v>200</v>
      </c>
      <c r="K31" s="86"/>
      <c r="L31" s="29" t="s">
        <v>39</v>
      </c>
      <c r="M31" s="87">
        <f>I31*J31</f>
        <v>60</v>
      </c>
      <c r="N31" s="88"/>
    </row>
    <row r="32" spans="2:14" ht="39.75" customHeight="1">
      <c r="B32" s="33">
        <v>4</v>
      </c>
      <c r="C32" s="89" t="s">
        <v>40</v>
      </c>
      <c r="D32" s="90"/>
      <c r="E32" s="90"/>
      <c r="F32" s="90"/>
      <c r="G32" s="90"/>
      <c r="H32" s="90"/>
      <c r="I32" s="27">
        <v>75</v>
      </c>
      <c r="J32" s="82">
        <v>1</v>
      </c>
      <c r="K32" s="82"/>
      <c r="L32" s="28" t="s">
        <v>36</v>
      </c>
      <c r="M32" s="83">
        <f>I32*J32</f>
        <v>75</v>
      </c>
      <c r="N32" s="84"/>
    </row>
    <row r="33" spans="2:14" ht="39.75" customHeight="1">
      <c r="B33" s="34">
        <v>5</v>
      </c>
      <c r="C33" s="91"/>
      <c r="D33" s="92"/>
      <c r="E33" s="92"/>
      <c r="F33" s="92"/>
      <c r="G33" s="92"/>
      <c r="H33" s="92"/>
      <c r="I33" s="25"/>
      <c r="J33" s="86"/>
      <c r="K33" s="86"/>
      <c r="L33" s="26"/>
      <c r="M33" s="87"/>
      <c r="N33" s="88"/>
    </row>
    <row r="34" spans="2:14" ht="39.75" customHeight="1">
      <c r="B34" s="33">
        <v>6</v>
      </c>
      <c r="C34" s="89"/>
      <c r="D34" s="90"/>
      <c r="E34" s="90"/>
      <c r="F34" s="90"/>
      <c r="G34" s="90"/>
      <c r="H34" s="90"/>
      <c r="I34" s="27"/>
      <c r="J34" s="82"/>
      <c r="K34" s="82"/>
      <c r="L34" s="28"/>
      <c r="M34" s="83"/>
      <c r="N34" s="84"/>
    </row>
    <row r="35" spans="2:14" ht="39.75" customHeight="1">
      <c r="B35" s="34">
        <v>7</v>
      </c>
      <c r="C35" s="85"/>
      <c r="D35" s="85"/>
      <c r="E35" s="85"/>
      <c r="F35" s="85"/>
      <c r="G35" s="85"/>
      <c r="H35" s="85"/>
      <c r="I35" s="25"/>
      <c r="J35" s="86"/>
      <c r="K35" s="86"/>
      <c r="L35" s="26"/>
      <c r="M35" s="87"/>
      <c r="N35" s="88"/>
    </row>
    <row r="36" spans="2:14" ht="39.75" customHeight="1">
      <c r="B36" s="33">
        <v>8</v>
      </c>
      <c r="C36" s="81"/>
      <c r="D36" s="81"/>
      <c r="E36" s="81"/>
      <c r="F36" s="81"/>
      <c r="G36" s="81"/>
      <c r="H36" s="81"/>
      <c r="I36" s="27"/>
      <c r="J36" s="82"/>
      <c r="K36" s="82"/>
      <c r="L36" s="28"/>
      <c r="M36" s="83"/>
      <c r="N36" s="84"/>
    </row>
    <row r="37" spans="2:14" ht="39.75" customHeight="1">
      <c r="B37" s="34">
        <v>9</v>
      </c>
      <c r="C37" s="85"/>
      <c r="D37" s="85"/>
      <c r="E37" s="85"/>
      <c r="F37" s="85"/>
      <c r="G37" s="85"/>
      <c r="H37" s="85"/>
      <c r="I37" s="25"/>
      <c r="J37" s="86"/>
      <c r="K37" s="86"/>
      <c r="L37" s="26"/>
      <c r="M37" s="87"/>
      <c r="N37" s="88"/>
    </row>
    <row r="38" spans="2:14" ht="39.75" customHeight="1" thickBot="1">
      <c r="B38" s="35">
        <v>10</v>
      </c>
      <c r="C38" s="75"/>
      <c r="D38" s="75"/>
      <c r="E38" s="75"/>
      <c r="F38" s="75"/>
      <c r="G38" s="75"/>
      <c r="H38" s="75"/>
      <c r="I38" s="36"/>
      <c r="J38" s="76"/>
      <c r="K38" s="76"/>
      <c r="L38" s="37"/>
      <c r="M38" s="77"/>
      <c r="N38" s="78"/>
    </row>
    <row r="39" spans="2:14" ht="19.5" customHeight="1">
      <c r="B39" s="56" t="s">
        <v>32</v>
      </c>
      <c r="C39" s="57"/>
      <c r="D39" s="57"/>
      <c r="E39" s="57"/>
      <c r="F39" s="57"/>
      <c r="G39" s="57"/>
      <c r="H39" s="58"/>
      <c r="I39" s="45" t="s">
        <v>6</v>
      </c>
      <c r="J39" s="38"/>
      <c r="K39" s="38"/>
      <c r="L39" s="39"/>
      <c r="M39" s="40">
        <f>M29+M30+M31+M32+M33+M34+M35+M36</f>
        <v>510</v>
      </c>
      <c r="N39" s="41"/>
    </row>
    <row r="40" spans="2:14" ht="19.5" customHeight="1">
      <c r="B40" s="59"/>
      <c r="C40" s="57"/>
      <c r="D40" s="57"/>
      <c r="E40" s="57"/>
      <c r="F40" s="57"/>
      <c r="G40" s="57"/>
      <c r="H40" s="58"/>
      <c r="I40" s="60" t="s">
        <v>33</v>
      </c>
      <c r="J40" s="61"/>
      <c r="K40" s="61"/>
      <c r="L40" s="62"/>
      <c r="M40" s="63">
        <f>M41-M39</f>
        <v>91.79999999999995</v>
      </c>
      <c r="N40" s="64"/>
    </row>
    <row r="41" spans="2:14" ht="19.5" customHeight="1">
      <c r="B41" s="59"/>
      <c r="C41" s="57"/>
      <c r="D41" s="57"/>
      <c r="E41" s="57"/>
      <c r="F41" s="57"/>
      <c r="G41" s="57"/>
      <c r="H41" s="58"/>
      <c r="I41" s="65" t="s">
        <v>7</v>
      </c>
      <c r="J41" s="66"/>
      <c r="K41" s="66"/>
      <c r="L41" s="67"/>
      <c r="M41" s="79">
        <f>M39*1.18</f>
        <v>601.8</v>
      </c>
      <c r="N41" s="80"/>
    </row>
    <row r="42" spans="2:14" ht="19.5" customHeight="1">
      <c r="B42" s="59"/>
      <c r="C42" s="57"/>
      <c r="D42" s="57"/>
      <c r="E42" s="57"/>
      <c r="F42" s="57"/>
      <c r="G42" s="57"/>
      <c r="H42" s="58"/>
      <c r="I42" s="60" t="s">
        <v>8</v>
      </c>
      <c r="J42" s="61"/>
      <c r="K42" s="61"/>
      <c r="L42" s="62"/>
      <c r="M42" s="68" t="s">
        <v>41</v>
      </c>
      <c r="N42" s="69"/>
    </row>
    <row r="43" spans="2:14" ht="19.5" customHeight="1" thickBot="1">
      <c r="B43" s="42"/>
      <c r="C43" s="43"/>
      <c r="D43" s="43"/>
      <c r="E43" s="43"/>
      <c r="F43" s="43"/>
      <c r="G43" s="43"/>
      <c r="H43" s="44"/>
      <c r="I43" s="70" t="s">
        <v>26</v>
      </c>
      <c r="J43" s="71"/>
      <c r="K43" s="71"/>
      <c r="L43" s="72"/>
      <c r="M43" s="73">
        <f>M41*5.5</f>
        <v>3309.8999999999996</v>
      </c>
      <c r="N43" s="74"/>
    </row>
    <row r="44" ht="4.5" customHeight="1" thickBot="1"/>
    <row r="45" spans="2:14" ht="12.75">
      <c r="B45" s="46" t="s">
        <v>23</v>
      </c>
      <c r="C45" s="47"/>
      <c r="D45" s="47"/>
      <c r="E45" s="47"/>
      <c r="F45" s="47"/>
      <c r="G45" s="47"/>
      <c r="H45" s="47"/>
      <c r="I45" s="47"/>
      <c r="J45" s="47"/>
      <c r="K45" s="47"/>
      <c r="L45" s="47"/>
      <c r="M45" s="47"/>
      <c r="N45" s="48"/>
    </row>
    <row r="46" spans="2:14" ht="13.5" thickBot="1">
      <c r="B46" s="49"/>
      <c r="C46" s="50"/>
      <c r="D46" s="50"/>
      <c r="E46" s="50"/>
      <c r="F46" s="50"/>
      <c r="G46" s="50"/>
      <c r="H46" s="50"/>
      <c r="I46" s="50"/>
      <c r="J46" s="50"/>
      <c r="K46" s="50"/>
      <c r="L46" s="50"/>
      <c r="M46" s="50"/>
      <c r="N46" s="51"/>
    </row>
    <row r="47" spans="3:14" ht="19.5" customHeight="1">
      <c r="C47" s="52" t="s">
        <v>28</v>
      </c>
      <c r="D47" s="52"/>
      <c r="E47" s="52"/>
      <c r="F47" s="52"/>
      <c r="J47" s="52" t="s">
        <v>25</v>
      </c>
      <c r="K47" s="52"/>
      <c r="L47" s="54"/>
      <c r="M47" s="54"/>
      <c r="N47" s="54"/>
    </row>
    <row r="48" spans="3:14" ht="19.5" customHeight="1">
      <c r="C48" s="53"/>
      <c r="D48" s="53"/>
      <c r="E48" s="53"/>
      <c r="F48" s="53"/>
      <c r="J48" s="55"/>
      <c r="K48" s="55"/>
      <c r="L48" s="55"/>
      <c r="M48" s="55"/>
      <c r="N48" s="55"/>
    </row>
  </sheetData>
  <sheetProtection selectLockedCells="1"/>
  <mergeCells count="78">
    <mergeCell ref="B45:N46"/>
    <mergeCell ref="C47:F48"/>
    <mergeCell ref="J47:N48"/>
    <mergeCell ref="B39:H43"/>
    <mergeCell ref="I39:L39"/>
    <mergeCell ref="M39:N39"/>
    <mergeCell ref="I40:L40"/>
    <mergeCell ref="M40:N40"/>
    <mergeCell ref="I41:L41"/>
    <mergeCell ref="I42:L42"/>
    <mergeCell ref="M42:N42"/>
    <mergeCell ref="I43:L43"/>
    <mergeCell ref="M43:N43"/>
    <mergeCell ref="C38:H38"/>
    <mergeCell ref="J38:K38"/>
    <mergeCell ref="M38:N38"/>
    <mergeCell ref="M41:N41"/>
    <mergeCell ref="C36:H36"/>
    <mergeCell ref="J36:K36"/>
    <mergeCell ref="M36:N36"/>
    <mergeCell ref="C37:H37"/>
    <mergeCell ref="J37:K37"/>
    <mergeCell ref="M37:N37"/>
    <mergeCell ref="C34:H34"/>
    <mergeCell ref="J34:K34"/>
    <mergeCell ref="M34:N34"/>
    <mergeCell ref="C35:H35"/>
    <mergeCell ref="J35:K35"/>
    <mergeCell ref="M35:N35"/>
    <mergeCell ref="C32:H32"/>
    <mergeCell ref="J32:K32"/>
    <mergeCell ref="M32:N32"/>
    <mergeCell ref="C33:H33"/>
    <mergeCell ref="J33:K33"/>
    <mergeCell ref="M33:N33"/>
    <mergeCell ref="C30:H30"/>
    <mergeCell ref="J30:K30"/>
    <mergeCell ref="M30:N30"/>
    <mergeCell ref="C31:H31"/>
    <mergeCell ref="J31:K31"/>
    <mergeCell ref="M31:N31"/>
    <mergeCell ref="C28:H28"/>
    <mergeCell ref="J28:K28"/>
    <mergeCell ref="M28:N28"/>
    <mergeCell ref="C29:H29"/>
    <mergeCell ref="J29:K29"/>
    <mergeCell ref="M29:N29"/>
    <mergeCell ref="B13:C13"/>
    <mergeCell ref="E13:G13"/>
    <mergeCell ref="K13:N13"/>
    <mergeCell ref="B17:G26"/>
    <mergeCell ref="H17:H26"/>
    <mergeCell ref="I17:N26"/>
    <mergeCell ref="K8:N8"/>
    <mergeCell ref="B15:C15"/>
    <mergeCell ref="K15:N15"/>
    <mergeCell ref="B10:C10"/>
    <mergeCell ref="E10:G10"/>
    <mergeCell ref="K10:N10"/>
    <mergeCell ref="B11:C11"/>
    <mergeCell ref="E11:G11"/>
    <mergeCell ref="K11:N11"/>
    <mergeCell ref="K12:N12"/>
    <mergeCell ref="B1:N1"/>
    <mergeCell ref="B2:G2"/>
    <mergeCell ref="B3:C4"/>
    <mergeCell ref="D3:D4"/>
    <mergeCell ref="E3:G4"/>
    <mergeCell ref="E5:G6"/>
    <mergeCell ref="B9:C9"/>
    <mergeCell ref="E9:G9"/>
    <mergeCell ref="K9:N9"/>
    <mergeCell ref="B5:C6"/>
    <mergeCell ref="D5:D6"/>
    <mergeCell ref="E7:G7"/>
    <mergeCell ref="I7:N7"/>
    <mergeCell ref="B8:C8"/>
    <mergeCell ref="E8:G8"/>
  </mergeCells>
  <hyperlinks>
    <hyperlink ref="K12" r:id="rId1" display="info@viapos.com.tr"/>
    <hyperlink ref="K11" r:id="rId2" display="www.viapos.com.tr"/>
  </hyperlinks>
  <printOptions horizontalCentered="1"/>
  <pageMargins left="0" right="0" top="0" bottom="0" header="0" footer="0"/>
  <pageSetup horizontalDpi="1200" verticalDpi="1200" orientation="portrait" paperSize="9" scale="84" r:id="rId4"/>
  <drawing r:id="rId3"/>
</worksheet>
</file>

<file path=xl/worksheets/sheet3.xml><?xml version="1.0" encoding="utf-8"?>
<worksheet xmlns="http://schemas.openxmlformats.org/spreadsheetml/2006/main" xmlns:r="http://schemas.openxmlformats.org/officeDocument/2006/relationships">
  <dimension ref="B1:N48"/>
  <sheetViews>
    <sheetView workbookViewId="0" topLeftCell="A1">
      <selection activeCell="B2" sqref="B2:G2"/>
    </sheetView>
  </sheetViews>
  <sheetFormatPr defaultColWidth="9.00390625" defaultRowHeight="12.75"/>
  <cols>
    <col min="1" max="1" width="1.75390625" style="0" customWidth="1"/>
    <col min="2" max="2" width="5.75390625" style="0" customWidth="1"/>
    <col min="3" max="3" width="10.75390625" style="0" customWidth="1"/>
    <col min="4" max="4" width="1.00390625" style="0" customWidth="1"/>
    <col min="5" max="7" width="15.75390625" style="0" customWidth="1"/>
    <col min="8" max="8" width="1.75390625" style="0" customWidth="1"/>
    <col min="9" max="9" width="10.75390625" style="0" bestFit="1" customWidth="1"/>
    <col min="10" max="10" width="1.75390625" style="0" customWidth="1"/>
    <col min="11" max="11" width="7.75390625" style="0" customWidth="1"/>
    <col min="12" max="12" width="9.25390625" style="0" customWidth="1"/>
    <col min="13" max="14" width="8.75390625" style="0" customWidth="1"/>
  </cols>
  <sheetData>
    <row r="1" spans="2:14" ht="21" thickBot="1">
      <c r="B1" s="134" t="s">
        <v>55</v>
      </c>
      <c r="C1" s="134"/>
      <c r="D1" s="134"/>
      <c r="E1" s="134"/>
      <c r="F1" s="134"/>
      <c r="G1" s="134"/>
      <c r="H1" s="134"/>
      <c r="I1" s="134"/>
      <c r="J1" s="134"/>
      <c r="K1" s="134"/>
      <c r="L1" s="134"/>
      <c r="M1" s="134"/>
      <c r="N1" s="134"/>
    </row>
    <row r="2" spans="2:14" ht="19.5" customHeight="1" thickBot="1">
      <c r="B2" s="135" t="s">
        <v>16</v>
      </c>
      <c r="C2" s="136"/>
      <c r="D2" s="136"/>
      <c r="E2" s="136"/>
      <c r="F2" s="136"/>
      <c r="G2" s="137"/>
      <c r="I2" s="10"/>
      <c r="J2" s="11"/>
      <c r="K2" s="11"/>
      <c r="L2" s="11"/>
      <c r="M2" s="11"/>
      <c r="N2" s="12"/>
    </row>
    <row r="3" spans="2:14" ht="12.75">
      <c r="B3" s="138" t="s">
        <v>17</v>
      </c>
      <c r="C3" s="139"/>
      <c r="D3" s="127" t="s">
        <v>9</v>
      </c>
      <c r="E3" s="140" t="s">
        <v>46</v>
      </c>
      <c r="F3" s="140"/>
      <c r="G3" s="141"/>
      <c r="I3" s="13"/>
      <c r="J3" s="5"/>
      <c r="K3" s="5"/>
      <c r="L3" s="5"/>
      <c r="M3" s="5"/>
      <c r="N3" s="6"/>
    </row>
    <row r="4" spans="2:14" ht="12.75">
      <c r="B4" s="138"/>
      <c r="C4" s="139"/>
      <c r="D4" s="127"/>
      <c r="E4" s="142"/>
      <c r="F4" s="142"/>
      <c r="G4" s="143"/>
      <c r="I4" s="13"/>
      <c r="J4" s="5"/>
      <c r="K4" s="5"/>
      <c r="L4" s="5"/>
      <c r="M4" s="5"/>
      <c r="N4" s="6"/>
    </row>
    <row r="5" spans="2:14" ht="12.75">
      <c r="B5" s="126" t="s">
        <v>11</v>
      </c>
      <c r="C5" s="127"/>
      <c r="D5" s="127" t="s">
        <v>9</v>
      </c>
      <c r="E5" s="144"/>
      <c r="F5" s="142"/>
      <c r="G5" s="143"/>
      <c r="I5" s="13"/>
      <c r="J5" s="5"/>
      <c r="K5" s="5"/>
      <c r="L5" s="5"/>
      <c r="M5" s="5"/>
      <c r="N5" s="6"/>
    </row>
    <row r="6" spans="2:14" ht="12.75">
      <c r="B6" s="126"/>
      <c r="C6" s="127"/>
      <c r="D6" s="127"/>
      <c r="E6" s="142"/>
      <c r="F6" s="142"/>
      <c r="G6" s="143"/>
      <c r="I6" s="13"/>
      <c r="J6" s="5"/>
      <c r="K6" s="5"/>
      <c r="L6" s="5"/>
      <c r="M6" s="5"/>
      <c r="N6" s="6"/>
    </row>
    <row r="7" spans="2:14" ht="12.75">
      <c r="B7" s="7" t="s">
        <v>12</v>
      </c>
      <c r="C7" s="8"/>
      <c r="D7" s="4" t="s">
        <v>9</v>
      </c>
      <c r="E7" s="120"/>
      <c r="F7" s="120"/>
      <c r="G7" s="128"/>
      <c r="I7" s="145"/>
      <c r="J7" s="146"/>
      <c r="K7" s="146"/>
      <c r="L7" s="146"/>
      <c r="M7" s="146"/>
      <c r="N7" s="147"/>
    </row>
    <row r="8" spans="2:14" ht="12.75">
      <c r="B8" s="126" t="s">
        <v>15</v>
      </c>
      <c r="C8" s="127"/>
      <c r="D8" s="4" t="s">
        <v>9</v>
      </c>
      <c r="E8" s="120"/>
      <c r="F8" s="120"/>
      <c r="G8" s="128"/>
      <c r="I8" s="14" t="s">
        <v>10</v>
      </c>
      <c r="J8" s="15" t="s">
        <v>9</v>
      </c>
      <c r="K8" s="120" t="s">
        <v>34</v>
      </c>
      <c r="L8" s="121"/>
      <c r="M8" s="121"/>
      <c r="N8" s="122"/>
    </row>
    <row r="9" spans="2:14" ht="12.75">
      <c r="B9" s="126" t="s">
        <v>13</v>
      </c>
      <c r="C9" s="127"/>
      <c r="D9" s="4" t="s">
        <v>9</v>
      </c>
      <c r="E9" s="120"/>
      <c r="F9" s="120"/>
      <c r="G9" s="128"/>
      <c r="I9" s="14" t="s">
        <v>12</v>
      </c>
      <c r="J9" s="15" t="s">
        <v>9</v>
      </c>
      <c r="K9" s="121" t="s">
        <v>31</v>
      </c>
      <c r="L9" s="121"/>
      <c r="M9" s="121"/>
      <c r="N9" s="122"/>
    </row>
    <row r="10" spans="2:14" ht="12.75">
      <c r="B10" s="126" t="s">
        <v>14</v>
      </c>
      <c r="C10" s="127"/>
      <c r="D10" s="4" t="s">
        <v>9</v>
      </c>
      <c r="E10" s="120"/>
      <c r="F10" s="120"/>
      <c r="G10" s="128"/>
      <c r="I10" s="14" t="s">
        <v>19</v>
      </c>
      <c r="J10" s="15" t="s">
        <v>9</v>
      </c>
      <c r="K10" s="120" t="s">
        <v>35</v>
      </c>
      <c r="L10" s="129"/>
      <c r="M10" s="129"/>
      <c r="N10" s="130"/>
    </row>
    <row r="11" spans="2:14" ht="12.75">
      <c r="B11" s="126" t="s">
        <v>22</v>
      </c>
      <c r="C11" s="127"/>
      <c r="D11" s="4" t="s">
        <v>9</v>
      </c>
      <c r="E11" s="131"/>
      <c r="F11" s="120"/>
      <c r="G11" s="128"/>
      <c r="I11" s="14" t="s">
        <v>20</v>
      </c>
      <c r="J11" s="15" t="s">
        <v>9</v>
      </c>
      <c r="K11" s="132" t="s">
        <v>50</v>
      </c>
      <c r="L11" s="113"/>
      <c r="M11" s="113"/>
      <c r="N11" s="133"/>
    </row>
    <row r="12" spans="2:14" ht="12.75">
      <c r="B12" s="7"/>
      <c r="C12" s="4"/>
      <c r="D12" s="4"/>
      <c r="E12" s="5"/>
      <c r="F12" s="5"/>
      <c r="G12" s="6"/>
      <c r="I12" s="14" t="s">
        <v>24</v>
      </c>
      <c r="J12" s="15" t="s">
        <v>9</v>
      </c>
      <c r="K12" s="132" t="s">
        <v>49</v>
      </c>
      <c r="L12" s="113"/>
      <c r="M12" s="113"/>
      <c r="N12" s="133"/>
    </row>
    <row r="13" spans="2:14" ht="13.5" thickBot="1">
      <c r="B13" s="103"/>
      <c r="C13" s="104"/>
      <c r="D13" s="9"/>
      <c r="E13" s="104"/>
      <c r="F13" s="104"/>
      <c r="G13" s="105"/>
      <c r="I13" s="16"/>
      <c r="J13" s="9"/>
      <c r="K13" s="104"/>
      <c r="L13" s="104"/>
      <c r="M13" s="104"/>
      <c r="N13" s="105"/>
    </row>
    <row r="14" ht="4.5" customHeight="1" thickBot="1"/>
    <row r="15" spans="2:14" ht="16.5" thickBot="1">
      <c r="B15" s="123" t="s">
        <v>18</v>
      </c>
      <c r="C15" s="124"/>
      <c r="D15" s="17" t="s">
        <v>9</v>
      </c>
      <c r="E15" s="20" t="s">
        <v>47</v>
      </c>
      <c r="F15" s="18"/>
      <c r="G15" s="17" t="s">
        <v>21</v>
      </c>
      <c r="H15" s="19" t="s">
        <v>9</v>
      </c>
      <c r="I15" s="21" t="s">
        <v>48</v>
      </c>
      <c r="J15" s="18"/>
      <c r="K15" s="124" t="s">
        <v>27</v>
      </c>
      <c r="L15" s="124"/>
      <c r="M15" s="124"/>
      <c r="N15" s="125"/>
    </row>
    <row r="16" ht="4.5" customHeight="1" thickBot="1"/>
    <row r="17" spans="2:14" ht="12.75" customHeight="1">
      <c r="B17" s="106" t="s">
        <v>29</v>
      </c>
      <c r="C17" s="107"/>
      <c r="D17" s="107"/>
      <c r="E17" s="107"/>
      <c r="F17" s="107"/>
      <c r="G17" s="107"/>
      <c r="H17" s="112"/>
      <c r="I17" s="107" t="s">
        <v>30</v>
      </c>
      <c r="J17" s="114"/>
      <c r="K17" s="114"/>
      <c r="L17" s="114"/>
      <c r="M17" s="114"/>
      <c r="N17" s="115"/>
    </row>
    <row r="18" spans="2:14" ht="12.75" customHeight="1">
      <c r="B18" s="108"/>
      <c r="C18" s="109"/>
      <c r="D18" s="109"/>
      <c r="E18" s="109"/>
      <c r="F18" s="109"/>
      <c r="G18" s="109"/>
      <c r="H18" s="113"/>
      <c r="I18" s="116"/>
      <c r="J18" s="116"/>
      <c r="K18" s="116"/>
      <c r="L18" s="116"/>
      <c r="M18" s="116"/>
      <c r="N18" s="117"/>
    </row>
    <row r="19" spans="2:14" ht="12.75">
      <c r="B19" s="108"/>
      <c r="C19" s="109"/>
      <c r="D19" s="109"/>
      <c r="E19" s="109"/>
      <c r="F19" s="109"/>
      <c r="G19" s="109"/>
      <c r="H19" s="113"/>
      <c r="I19" s="116"/>
      <c r="J19" s="116"/>
      <c r="K19" s="116"/>
      <c r="L19" s="116"/>
      <c r="M19" s="116"/>
      <c r="N19" s="117"/>
    </row>
    <row r="20" spans="2:14" ht="12.75">
      <c r="B20" s="108"/>
      <c r="C20" s="109"/>
      <c r="D20" s="109"/>
      <c r="E20" s="109"/>
      <c r="F20" s="109"/>
      <c r="G20" s="109"/>
      <c r="H20" s="113"/>
      <c r="I20" s="116"/>
      <c r="J20" s="116"/>
      <c r="K20" s="116"/>
      <c r="L20" s="116"/>
      <c r="M20" s="116"/>
      <c r="N20" s="117"/>
    </row>
    <row r="21" spans="2:14" ht="12.75">
      <c r="B21" s="108"/>
      <c r="C21" s="109"/>
      <c r="D21" s="109"/>
      <c r="E21" s="109"/>
      <c r="F21" s="109"/>
      <c r="G21" s="109"/>
      <c r="H21" s="113"/>
      <c r="I21" s="116"/>
      <c r="J21" s="116"/>
      <c r="K21" s="116"/>
      <c r="L21" s="116"/>
      <c r="M21" s="116"/>
      <c r="N21" s="117"/>
    </row>
    <row r="22" spans="2:14" ht="12.75">
      <c r="B22" s="108"/>
      <c r="C22" s="109"/>
      <c r="D22" s="109"/>
      <c r="E22" s="109"/>
      <c r="F22" s="109"/>
      <c r="G22" s="109"/>
      <c r="H22" s="113"/>
      <c r="I22" s="116"/>
      <c r="J22" s="116"/>
      <c r="K22" s="116"/>
      <c r="L22" s="116"/>
      <c r="M22" s="116"/>
      <c r="N22" s="117"/>
    </row>
    <row r="23" spans="2:14" ht="12.75">
      <c r="B23" s="108"/>
      <c r="C23" s="109"/>
      <c r="D23" s="109"/>
      <c r="E23" s="109"/>
      <c r="F23" s="109"/>
      <c r="G23" s="109"/>
      <c r="H23" s="113"/>
      <c r="I23" s="116"/>
      <c r="J23" s="116"/>
      <c r="K23" s="116"/>
      <c r="L23" s="116"/>
      <c r="M23" s="116"/>
      <c r="N23" s="117"/>
    </row>
    <row r="24" spans="2:14" ht="12.75">
      <c r="B24" s="108"/>
      <c r="C24" s="109"/>
      <c r="D24" s="109"/>
      <c r="E24" s="109"/>
      <c r="F24" s="109"/>
      <c r="G24" s="109"/>
      <c r="H24" s="113"/>
      <c r="I24" s="116"/>
      <c r="J24" s="116"/>
      <c r="K24" s="116"/>
      <c r="L24" s="116"/>
      <c r="M24" s="116"/>
      <c r="N24" s="117"/>
    </row>
    <row r="25" spans="2:14" ht="12.75">
      <c r="B25" s="108"/>
      <c r="C25" s="109"/>
      <c r="D25" s="109"/>
      <c r="E25" s="109"/>
      <c r="F25" s="109"/>
      <c r="G25" s="109"/>
      <c r="H25" s="113"/>
      <c r="I25" s="116"/>
      <c r="J25" s="116"/>
      <c r="K25" s="116"/>
      <c r="L25" s="116"/>
      <c r="M25" s="116"/>
      <c r="N25" s="117"/>
    </row>
    <row r="26" spans="2:14" ht="13.5" thickBot="1">
      <c r="B26" s="110"/>
      <c r="C26" s="111"/>
      <c r="D26" s="111"/>
      <c r="E26" s="111"/>
      <c r="F26" s="111"/>
      <c r="G26" s="111"/>
      <c r="H26" s="104"/>
      <c r="I26" s="118"/>
      <c r="J26" s="118"/>
      <c r="K26" s="118"/>
      <c r="L26" s="118"/>
      <c r="M26" s="118"/>
      <c r="N26" s="119"/>
    </row>
    <row r="27" spans="2:14" ht="4.5" customHeight="1" thickBot="1">
      <c r="B27" s="2"/>
      <c r="C27" s="2"/>
      <c r="D27" s="2"/>
      <c r="E27" s="2"/>
      <c r="F27" s="2"/>
      <c r="G27" s="2"/>
      <c r="H27" s="1"/>
      <c r="I27" s="3"/>
      <c r="J27" s="3"/>
      <c r="K27" s="3"/>
      <c r="L27" s="3"/>
      <c r="M27" s="3"/>
      <c r="N27" s="3"/>
    </row>
    <row r="28" spans="2:14" ht="30" customHeight="1" thickBot="1">
      <c r="B28" s="22" t="s">
        <v>4</v>
      </c>
      <c r="C28" s="93" t="s">
        <v>0</v>
      </c>
      <c r="D28" s="94"/>
      <c r="E28" s="94"/>
      <c r="F28" s="94"/>
      <c r="G28" s="94"/>
      <c r="H28" s="95"/>
      <c r="I28" s="23" t="s">
        <v>1</v>
      </c>
      <c r="J28" s="96" t="s">
        <v>2</v>
      </c>
      <c r="K28" s="97"/>
      <c r="L28" s="24" t="s">
        <v>3</v>
      </c>
      <c r="M28" s="96" t="s">
        <v>5</v>
      </c>
      <c r="N28" s="95"/>
    </row>
    <row r="29" spans="2:14" ht="39.75" customHeight="1">
      <c r="B29" s="30">
        <v>1</v>
      </c>
      <c r="C29" s="98" t="s">
        <v>51</v>
      </c>
      <c r="D29" s="99"/>
      <c r="E29" s="99"/>
      <c r="F29" s="99"/>
      <c r="G29" s="99"/>
      <c r="H29" s="99"/>
      <c r="I29" s="31">
        <v>750</v>
      </c>
      <c r="J29" s="100">
        <v>1</v>
      </c>
      <c r="K29" s="100"/>
      <c r="L29" s="32" t="s">
        <v>36</v>
      </c>
      <c r="M29" s="101">
        <f>I29*J29</f>
        <v>750</v>
      </c>
      <c r="N29" s="102"/>
    </row>
    <row r="30" spans="2:14" ht="39.75" customHeight="1">
      <c r="B30" s="33">
        <v>2</v>
      </c>
      <c r="C30" s="89" t="s">
        <v>52</v>
      </c>
      <c r="D30" s="90"/>
      <c r="E30" s="90"/>
      <c r="F30" s="90"/>
      <c r="G30" s="90"/>
      <c r="H30" s="90"/>
      <c r="I30" s="27">
        <v>650</v>
      </c>
      <c r="J30" s="82">
        <v>2</v>
      </c>
      <c r="K30" s="82"/>
      <c r="L30" s="28" t="s">
        <v>36</v>
      </c>
      <c r="M30" s="83">
        <f>I30*J30</f>
        <v>1300</v>
      </c>
      <c r="N30" s="84"/>
    </row>
    <row r="31" spans="2:14" ht="39.75" customHeight="1">
      <c r="B31" s="34">
        <v>3</v>
      </c>
      <c r="C31" s="91" t="s">
        <v>53</v>
      </c>
      <c r="D31" s="92"/>
      <c r="E31" s="92"/>
      <c r="F31" s="92"/>
      <c r="G31" s="92"/>
      <c r="H31" s="92"/>
      <c r="I31" s="25">
        <v>175</v>
      </c>
      <c r="J31" s="86">
        <v>3</v>
      </c>
      <c r="K31" s="86"/>
      <c r="L31" s="29" t="s">
        <v>36</v>
      </c>
      <c r="M31" s="87">
        <f>I31*J31</f>
        <v>525</v>
      </c>
      <c r="N31" s="88"/>
    </row>
    <row r="32" spans="2:14" ht="39.75" customHeight="1">
      <c r="B32" s="33">
        <v>4</v>
      </c>
      <c r="C32" s="89" t="s">
        <v>54</v>
      </c>
      <c r="D32" s="90"/>
      <c r="E32" s="90"/>
      <c r="F32" s="90"/>
      <c r="G32" s="90"/>
      <c r="H32" s="90"/>
      <c r="I32" s="27">
        <v>50</v>
      </c>
      <c r="J32" s="82">
        <v>1</v>
      </c>
      <c r="K32" s="82"/>
      <c r="L32" s="28" t="s">
        <v>36</v>
      </c>
      <c r="M32" s="83">
        <f>I32*J32</f>
        <v>50</v>
      </c>
      <c r="N32" s="84"/>
    </row>
    <row r="33" spans="2:14" ht="39.75" customHeight="1">
      <c r="B33" s="34">
        <v>5</v>
      </c>
      <c r="C33" s="91"/>
      <c r="D33" s="92"/>
      <c r="E33" s="92"/>
      <c r="F33" s="92"/>
      <c r="G33" s="92"/>
      <c r="H33" s="92"/>
      <c r="I33" s="25"/>
      <c r="J33" s="86"/>
      <c r="K33" s="86"/>
      <c r="L33" s="26"/>
      <c r="M33" s="87"/>
      <c r="N33" s="88"/>
    </row>
    <row r="34" spans="2:14" ht="39.75" customHeight="1">
      <c r="B34" s="33">
        <v>6</v>
      </c>
      <c r="C34" s="89"/>
      <c r="D34" s="90"/>
      <c r="E34" s="90"/>
      <c r="F34" s="90"/>
      <c r="G34" s="90"/>
      <c r="H34" s="90"/>
      <c r="I34" s="27"/>
      <c r="J34" s="82"/>
      <c r="K34" s="82"/>
      <c r="L34" s="28"/>
      <c r="M34" s="83"/>
      <c r="N34" s="84"/>
    </row>
    <row r="35" spans="2:14" ht="39.75" customHeight="1">
      <c r="B35" s="34">
        <v>7</v>
      </c>
      <c r="C35" s="85"/>
      <c r="D35" s="85"/>
      <c r="E35" s="85"/>
      <c r="F35" s="85"/>
      <c r="G35" s="85"/>
      <c r="H35" s="85"/>
      <c r="I35" s="25"/>
      <c r="J35" s="86"/>
      <c r="K35" s="86"/>
      <c r="L35" s="26"/>
      <c r="M35" s="87"/>
      <c r="N35" s="88"/>
    </row>
    <row r="36" spans="2:14" ht="39.75" customHeight="1">
      <c r="B36" s="33">
        <v>8</v>
      </c>
      <c r="C36" s="81"/>
      <c r="D36" s="81"/>
      <c r="E36" s="81"/>
      <c r="F36" s="81"/>
      <c r="G36" s="81"/>
      <c r="H36" s="81"/>
      <c r="I36" s="27"/>
      <c r="J36" s="82"/>
      <c r="K36" s="82"/>
      <c r="L36" s="28"/>
      <c r="M36" s="83"/>
      <c r="N36" s="84"/>
    </row>
    <row r="37" spans="2:14" ht="39.75" customHeight="1">
      <c r="B37" s="34">
        <v>9</v>
      </c>
      <c r="C37" s="85"/>
      <c r="D37" s="85"/>
      <c r="E37" s="85"/>
      <c r="F37" s="85"/>
      <c r="G37" s="85"/>
      <c r="H37" s="85"/>
      <c r="I37" s="25"/>
      <c r="J37" s="86"/>
      <c r="K37" s="86"/>
      <c r="L37" s="26"/>
      <c r="M37" s="87"/>
      <c r="N37" s="88"/>
    </row>
    <row r="38" spans="2:14" ht="39.75" customHeight="1" thickBot="1">
      <c r="B38" s="35">
        <v>10</v>
      </c>
      <c r="C38" s="75"/>
      <c r="D38" s="75"/>
      <c r="E38" s="75"/>
      <c r="F38" s="75"/>
      <c r="G38" s="75"/>
      <c r="H38" s="75"/>
      <c r="I38" s="36"/>
      <c r="J38" s="76"/>
      <c r="K38" s="76"/>
      <c r="L38" s="37"/>
      <c r="M38" s="77"/>
      <c r="N38" s="78"/>
    </row>
    <row r="39" spans="2:14" ht="19.5" customHeight="1">
      <c r="B39" s="56" t="s">
        <v>32</v>
      </c>
      <c r="C39" s="57"/>
      <c r="D39" s="57"/>
      <c r="E39" s="57"/>
      <c r="F39" s="57"/>
      <c r="G39" s="57"/>
      <c r="H39" s="58"/>
      <c r="I39" s="45" t="s">
        <v>6</v>
      </c>
      <c r="J39" s="38"/>
      <c r="K39" s="38"/>
      <c r="L39" s="39"/>
      <c r="M39" s="40">
        <f>M29+M30+M31+M32+M33+M34+M35+M36</f>
        <v>2625</v>
      </c>
      <c r="N39" s="41"/>
    </row>
    <row r="40" spans="2:14" ht="19.5" customHeight="1">
      <c r="B40" s="59"/>
      <c r="C40" s="57"/>
      <c r="D40" s="57"/>
      <c r="E40" s="57"/>
      <c r="F40" s="57"/>
      <c r="G40" s="57"/>
      <c r="H40" s="58"/>
      <c r="I40" s="60" t="s">
        <v>33</v>
      </c>
      <c r="J40" s="61"/>
      <c r="K40" s="61"/>
      <c r="L40" s="62"/>
      <c r="M40" s="63">
        <f>M41-M39</f>
        <v>472.5</v>
      </c>
      <c r="N40" s="64"/>
    </row>
    <row r="41" spans="2:14" ht="19.5" customHeight="1">
      <c r="B41" s="59"/>
      <c r="C41" s="57"/>
      <c r="D41" s="57"/>
      <c r="E41" s="57"/>
      <c r="F41" s="57"/>
      <c r="G41" s="57"/>
      <c r="H41" s="58"/>
      <c r="I41" s="65" t="s">
        <v>7</v>
      </c>
      <c r="J41" s="66"/>
      <c r="K41" s="66"/>
      <c r="L41" s="67"/>
      <c r="M41" s="79">
        <f>M39*1.18</f>
        <v>3097.5</v>
      </c>
      <c r="N41" s="80"/>
    </row>
    <row r="42" spans="2:14" ht="19.5" customHeight="1">
      <c r="B42" s="59"/>
      <c r="C42" s="57"/>
      <c r="D42" s="57"/>
      <c r="E42" s="57"/>
      <c r="F42" s="57"/>
      <c r="G42" s="57"/>
      <c r="H42" s="58"/>
      <c r="I42" s="60" t="s">
        <v>8</v>
      </c>
      <c r="J42" s="61"/>
      <c r="K42" s="61"/>
      <c r="L42" s="62"/>
      <c r="M42" s="68" t="s">
        <v>41</v>
      </c>
      <c r="N42" s="69"/>
    </row>
    <row r="43" spans="2:14" ht="19.5" customHeight="1" thickBot="1">
      <c r="B43" s="42"/>
      <c r="C43" s="43"/>
      <c r="D43" s="43"/>
      <c r="E43" s="43"/>
      <c r="F43" s="43"/>
      <c r="G43" s="43"/>
      <c r="H43" s="44"/>
      <c r="I43" s="70" t="s">
        <v>26</v>
      </c>
      <c r="J43" s="71"/>
      <c r="K43" s="71"/>
      <c r="L43" s="72"/>
      <c r="M43" s="73">
        <f>M41*5.5</f>
        <v>17036.25</v>
      </c>
      <c r="N43" s="74"/>
    </row>
    <row r="44" ht="4.5" customHeight="1" thickBot="1"/>
    <row r="45" spans="2:14" ht="12.75">
      <c r="B45" s="46" t="s">
        <v>23</v>
      </c>
      <c r="C45" s="47"/>
      <c r="D45" s="47"/>
      <c r="E45" s="47"/>
      <c r="F45" s="47"/>
      <c r="G45" s="47"/>
      <c r="H45" s="47"/>
      <c r="I45" s="47"/>
      <c r="J45" s="47"/>
      <c r="K45" s="47"/>
      <c r="L45" s="47"/>
      <c r="M45" s="47"/>
      <c r="N45" s="48"/>
    </row>
    <row r="46" spans="2:14" ht="13.5" thickBot="1">
      <c r="B46" s="49"/>
      <c r="C46" s="50"/>
      <c r="D46" s="50"/>
      <c r="E46" s="50"/>
      <c r="F46" s="50"/>
      <c r="G46" s="50"/>
      <c r="H46" s="50"/>
      <c r="I46" s="50"/>
      <c r="J46" s="50"/>
      <c r="K46" s="50"/>
      <c r="L46" s="50"/>
      <c r="M46" s="50"/>
      <c r="N46" s="51"/>
    </row>
    <row r="47" spans="3:14" ht="19.5" customHeight="1">
      <c r="C47" s="52" t="s">
        <v>28</v>
      </c>
      <c r="D47" s="52"/>
      <c r="E47" s="52"/>
      <c r="F47" s="52"/>
      <c r="J47" s="52" t="s">
        <v>25</v>
      </c>
      <c r="K47" s="52"/>
      <c r="L47" s="54"/>
      <c r="M47" s="54"/>
      <c r="N47" s="54"/>
    </row>
    <row r="48" spans="3:14" ht="19.5" customHeight="1">
      <c r="C48" s="53"/>
      <c r="D48" s="53"/>
      <c r="E48" s="53"/>
      <c r="F48" s="53"/>
      <c r="J48" s="55"/>
      <c r="K48" s="55"/>
      <c r="L48" s="55"/>
      <c r="M48" s="55"/>
      <c r="N48" s="55"/>
    </row>
  </sheetData>
  <sheetProtection selectLockedCells="1"/>
  <mergeCells count="78">
    <mergeCell ref="E5:G6"/>
    <mergeCell ref="B9:C9"/>
    <mergeCell ref="E9:G9"/>
    <mergeCell ref="K9:N9"/>
    <mergeCell ref="B5:C6"/>
    <mergeCell ref="D5:D6"/>
    <mergeCell ref="E7:G7"/>
    <mergeCell ref="I7:N7"/>
    <mergeCell ref="B8:C8"/>
    <mergeCell ref="E8:G8"/>
    <mergeCell ref="B1:N1"/>
    <mergeCell ref="B2:G2"/>
    <mergeCell ref="B3:C4"/>
    <mergeCell ref="D3:D4"/>
    <mergeCell ref="E3:G4"/>
    <mergeCell ref="K8:N8"/>
    <mergeCell ref="B15:C15"/>
    <mergeCell ref="K15:N15"/>
    <mergeCell ref="B10:C10"/>
    <mergeCell ref="E10:G10"/>
    <mergeCell ref="K10:N10"/>
    <mergeCell ref="B11:C11"/>
    <mergeCell ref="E11:G11"/>
    <mergeCell ref="K11:N11"/>
    <mergeCell ref="K12:N12"/>
    <mergeCell ref="B13:C13"/>
    <mergeCell ref="E13:G13"/>
    <mergeCell ref="K13:N13"/>
    <mergeCell ref="B17:G26"/>
    <mergeCell ref="H17:H26"/>
    <mergeCell ref="I17:N26"/>
    <mergeCell ref="C28:H28"/>
    <mergeCell ref="J28:K28"/>
    <mergeCell ref="M28:N28"/>
    <mergeCell ref="C29:H29"/>
    <mergeCell ref="J29:K29"/>
    <mergeCell ref="M29:N29"/>
    <mergeCell ref="C30:H30"/>
    <mergeCell ref="J30:K30"/>
    <mergeCell ref="M30:N30"/>
    <mergeCell ref="C31:H31"/>
    <mergeCell ref="J31:K31"/>
    <mergeCell ref="M31:N31"/>
    <mergeCell ref="C32:H32"/>
    <mergeCell ref="J32:K32"/>
    <mergeCell ref="M32:N32"/>
    <mergeCell ref="C33:H33"/>
    <mergeCell ref="J33:K33"/>
    <mergeCell ref="M33:N33"/>
    <mergeCell ref="C34:H34"/>
    <mergeCell ref="J34:K34"/>
    <mergeCell ref="M34:N34"/>
    <mergeCell ref="C35:H35"/>
    <mergeCell ref="J35:K35"/>
    <mergeCell ref="M35:N35"/>
    <mergeCell ref="C36:H36"/>
    <mergeCell ref="J36:K36"/>
    <mergeCell ref="M36:N36"/>
    <mergeCell ref="C37:H37"/>
    <mergeCell ref="J37:K37"/>
    <mergeCell ref="M37:N37"/>
    <mergeCell ref="M42:N42"/>
    <mergeCell ref="I43:L43"/>
    <mergeCell ref="M43:N43"/>
    <mergeCell ref="C38:H38"/>
    <mergeCell ref="J38:K38"/>
    <mergeCell ref="M38:N38"/>
    <mergeCell ref="M41:N41"/>
    <mergeCell ref="B45:N46"/>
    <mergeCell ref="C47:F48"/>
    <mergeCell ref="J47:N48"/>
    <mergeCell ref="B39:H43"/>
    <mergeCell ref="I39:L39"/>
    <mergeCell ref="M39:N39"/>
    <mergeCell ref="I40:L40"/>
    <mergeCell ref="M40:N40"/>
    <mergeCell ref="I41:L41"/>
    <mergeCell ref="I42:L42"/>
  </mergeCells>
  <hyperlinks>
    <hyperlink ref="K12" r:id="rId1" display="info@viapos.com.tr"/>
    <hyperlink ref="K11" r:id="rId2" display="www.viapos.com.tr"/>
  </hyperlinks>
  <printOptions horizontalCentered="1"/>
  <pageMargins left="0" right="0" top="0" bottom="0" header="0" footer="0"/>
  <pageSetup horizontalDpi="1200" verticalDpi="1200" orientation="portrait" paperSize="9" scale="84"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dc:creator>
  <cp:keywords/>
  <dc:description/>
  <cp:lastModifiedBy>ZEYNEP</cp:lastModifiedBy>
  <cp:lastPrinted>2018-03-29T12:51:24Z</cp:lastPrinted>
  <dcterms:created xsi:type="dcterms:W3CDTF">2011-02-24T09:22:18Z</dcterms:created>
  <dcterms:modified xsi:type="dcterms:W3CDTF">2019-03-09T07:33:01Z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