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2" windowWidth="15192" windowHeight="6660" tabRatio="857" activeTab="0"/>
  </bookViews>
  <sheets>
    <sheet name="ViaPOS" sheetId="1" r:id="rId1"/>
  </sheets>
  <definedNames>
    <definedName name="_xlnm.Print_Area" localSheetId="0">'ViaPOS'!$B$1:$N$48</definedName>
  </definedNames>
  <calcPr fullCalcOnLoad="1"/>
</workbook>
</file>

<file path=xl/sharedStrings.xml><?xml version="1.0" encoding="utf-8"?>
<sst xmlns="http://schemas.openxmlformats.org/spreadsheetml/2006/main" count="71" uniqueCount="48">
  <si>
    <t>ÜRÜN ADI</t>
  </si>
  <si>
    <t>BİRİM
FİYATI</t>
  </si>
  <si>
    <t>MİKTAR</t>
  </si>
  <si>
    <t>BİRİM</t>
  </si>
  <si>
    <t>S.N</t>
  </si>
  <si>
    <t>TOPLAM
TUTAR</t>
  </si>
  <si>
    <t>Adet</t>
  </si>
  <si>
    <t>ARA TOPLAM</t>
  </si>
  <si>
    <t>KDV'Lİ TOPLAM</t>
  </si>
  <si>
    <t>KDV ORANI %18</t>
  </si>
  <si>
    <t>TEKLİF FORMU</t>
  </si>
  <si>
    <t>DÖVİZ KUR FİYATI</t>
  </si>
  <si>
    <t>:</t>
  </si>
  <si>
    <t>Adres</t>
  </si>
  <si>
    <t>Adresi</t>
  </si>
  <si>
    <t>Telefon</t>
  </si>
  <si>
    <t>Vergi Numarası</t>
  </si>
  <si>
    <t>Vergi Dairesi</t>
  </si>
  <si>
    <t>T.C.Kimlik No</t>
  </si>
  <si>
    <t>MÜŞTERİ BİLGİLERİ</t>
  </si>
  <si>
    <t>Ünvanı</t>
  </si>
  <si>
    <t>Teklif Tarihi</t>
  </si>
  <si>
    <t>Vergi No</t>
  </si>
  <si>
    <t>Web</t>
  </si>
  <si>
    <t xml:space="preserve">      Sıra No</t>
  </si>
  <si>
    <t>Eposta Adresi</t>
  </si>
  <si>
    <r>
      <t>Gizlilik Şartları :</t>
    </r>
    <r>
      <rPr>
        <sz val="10"/>
        <rFont val="Arial Tur"/>
        <family val="0"/>
      </rPr>
      <t xml:space="preserve"> </t>
    </r>
    <r>
      <rPr>
        <sz val="8"/>
        <rFont val="Arial Tur"/>
        <family val="0"/>
      </rPr>
      <t xml:space="preserve">Bu teklif ve ekinde sunulan tüm bilgiler, verildiği kurum için özel olarak hazırlanmış olup sadece teklif verilen </t>
    </r>
    <r>
      <rPr>
        <b/>
        <sz val="8"/>
        <rFont val="Arial Tur"/>
        <family val="0"/>
      </rPr>
      <t>MÜŞTERİ</t>
    </r>
    <r>
      <rPr>
        <sz val="8"/>
        <rFont val="Arial Tur"/>
        <family val="0"/>
      </rPr>
      <t>'nin kullanımına özeldir. Teklifi veren ve alan dışındaki üçüncü kurum/şahıslara iletilemez.</t>
    </r>
  </si>
  <si>
    <t>Eposta</t>
  </si>
  <si>
    <r>
      <t xml:space="preserve">MÜŞTERİ
</t>
    </r>
    <r>
      <rPr>
        <b/>
        <sz val="10"/>
        <rFont val="Arial Tur"/>
        <family val="0"/>
      </rPr>
      <t>Kaşe ve İmza</t>
    </r>
  </si>
  <si>
    <t>DÖVİZ KARŞILIĞI TL TUTAR</t>
  </si>
  <si>
    <t>Ödeme Türü : Nakit - K.Kartı</t>
  </si>
  <si>
    <t>www.viapos.com.tr</t>
  </si>
  <si>
    <t>info@viapos.com.tr</t>
  </si>
  <si>
    <r>
      <t xml:space="preserve">1. </t>
    </r>
    <r>
      <rPr>
        <sz val="8"/>
        <rFont val="Arial"/>
        <family val="2"/>
      </rPr>
      <t xml:space="preserve">İşbu formun amacı aşağıda yer alan makine, ekipman veya hizmetlerin </t>
    </r>
    <r>
      <rPr>
        <b/>
        <sz val="8"/>
        <rFont val="Arial"/>
        <family val="2"/>
      </rPr>
      <t>VIAPOS</t>
    </r>
    <r>
      <rPr>
        <sz val="8"/>
        <rFont val="Arial"/>
        <family val="2"/>
      </rPr>
      <t xml:space="preserve"> tarafından </t>
    </r>
    <r>
      <rPr>
        <b/>
        <sz val="8"/>
        <rFont val="Arial"/>
        <family val="2"/>
      </rPr>
      <t>MÜŞTERİ</t>
    </r>
    <r>
      <rPr>
        <sz val="8"/>
        <rFont val="Arial"/>
        <family val="2"/>
      </rPr>
      <t xml:space="preserve">'ye satışıdır.
</t>
    </r>
    <r>
      <rPr>
        <b/>
        <sz val="8"/>
        <rFont val="Arial"/>
        <family val="2"/>
      </rPr>
      <t>2.</t>
    </r>
    <r>
      <rPr>
        <sz val="8"/>
        <rFont val="Arial"/>
        <family val="2"/>
      </rPr>
      <t xml:space="preserve"> Aşağıda ABD Doları olarak verilen Fiyatlar fatura tarihindeki T.C. Merkez Bankası Döviz Satış Kuru, anlaşmalı kur veya mal alışı ile ilgili banka kuru üzerinden TL sına çevrilir ve KDV ayrıca ilave edilir. Ödemelerin ABD Doları olarak yapılacağının işbu form üzerinde belirtilmiş olma durumunda vade tarihleri ile ilgili kur ödemelerinin yapıldığı hesaplanıp ayrıca fatura edilir.
</t>
    </r>
    <r>
      <rPr>
        <b/>
        <sz val="8"/>
        <rFont val="Arial"/>
        <family val="2"/>
      </rPr>
      <t>3.</t>
    </r>
    <r>
      <rPr>
        <sz val="8"/>
        <rFont val="Arial"/>
        <family val="2"/>
      </rPr>
      <t xml:space="preserve"> Sipariş konusu yazılı ekipmanların ve/veya hizmetlerin bedeli aşağıda belirtilen konusu ekipmanın teslim edilebilmesi için toplam donanım tutarı peşin ödenecektir. 
</t>
    </r>
    <r>
      <rPr>
        <b/>
        <sz val="8"/>
        <rFont val="Arial"/>
        <family val="2"/>
      </rPr>
      <t>4.</t>
    </r>
    <r>
      <rPr>
        <sz val="8"/>
        <rFont val="Arial"/>
        <family val="2"/>
      </rPr>
      <t xml:space="preserve"> Teklif bedelinin tamamen ödemesini takiben yapılacak teslimat ile donanım mülkiyeti </t>
    </r>
    <r>
      <rPr>
        <b/>
        <sz val="8"/>
        <rFont val="Arial"/>
        <family val="2"/>
      </rPr>
      <t>MÜŞTERİ</t>
    </r>
    <r>
      <rPr>
        <sz val="8"/>
        <rFont val="Arial"/>
        <family val="2"/>
      </rPr>
      <t>'ye geçer. Tüm yazılım ürünleri için sadece kulanım hakları (lisans)</t>
    </r>
    <r>
      <rPr>
        <b/>
        <sz val="8"/>
        <rFont val="Arial"/>
        <family val="2"/>
      </rPr>
      <t xml:space="preserve"> MÜŞTERİ</t>
    </r>
    <r>
      <rPr>
        <sz val="8"/>
        <rFont val="Arial"/>
        <family val="2"/>
      </rPr>
      <t xml:space="preserve">'ye aittir ve devredilemez. </t>
    </r>
    <r>
      <rPr>
        <b/>
        <sz val="8"/>
        <rFont val="Arial"/>
        <family val="2"/>
      </rPr>
      <t>Yazılım ürünlerinin para iadesi yapılmamaktadır.</t>
    </r>
  </si>
  <si>
    <r>
      <t>5.</t>
    </r>
    <r>
      <rPr>
        <sz val="8"/>
        <rFont val="Arial"/>
        <family val="2"/>
      </rPr>
      <t xml:space="preserve"> İşbu teklif formundan doğan ihtilaflarda hal mercii İzmir Mahkeme ve İcra Daireleridir.
</t>
    </r>
    <r>
      <rPr>
        <b/>
        <sz val="8"/>
        <rFont val="Arial"/>
        <family val="2"/>
      </rPr>
      <t>6.</t>
    </r>
    <r>
      <rPr>
        <sz val="8"/>
        <rFont val="Arial"/>
        <family val="2"/>
      </rPr>
      <t xml:space="preserve"> Yazılım ürünlerimizin ücretsiz destek süreleri 1 aydır. 1'ci ayın sonunda alınan hizmetler </t>
    </r>
    <r>
      <rPr>
        <b/>
        <sz val="8"/>
        <rFont val="Arial"/>
        <family val="2"/>
      </rPr>
      <t>VIAPOS</t>
    </r>
    <r>
      <rPr>
        <sz val="8"/>
        <rFont val="Arial"/>
        <family val="2"/>
      </rPr>
      <t xml:space="preserve"> yazılım hizmet fiyat listesi'ne göre ücretlendirilir veya yıllık bakım anlaşması yapılır.
</t>
    </r>
    <r>
      <rPr>
        <b/>
        <sz val="8"/>
        <rFont val="Arial"/>
        <family val="2"/>
      </rPr>
      <t>7.</t>
    </r>
    <r>
      <rPr>
        <sz val="8"/>
        <rFont val="Arial"/>
        <family val="2"/>
      </rPr>
      <t xml:space="preserve"> Verilen teklif, teklif tarihinden itibaren 1 ay geçerlidir.
</t>
    </r>
    <r>
      <rPr>
        <b/>
        <sz val="8"/>
        <rFont val="Arial"/>
        <family val="2"/>
      </rPr>
      <t xml:space="preserve">8. </t>
    </r>
    <r>
      <rPr>
        <sz val="8"/>
        <rFont val="Arial"/>
        <family val="2"/>
      </rPr>
      <t xml:space="preserve">İşbu teklif formu taraflarca imza edildiği andan itibaren satış sözleşmesi yerine geçer. </t>
    </r>
  </si>
  <si>
    <r>
      <t>0(850) 333 99 44</t>
    </r>
    <r>
      <rPr>
        <b/>
        <sz val="10"/>
        <rFont val="Arial Tur"/>
        <family val="0"/>
      </rPr>
      <t xml:space="preserve"> -</t>
    </r>
    <r>
      <rPr>
        <sz val="10"/>
        <rFont val="Arial Tur"/>
        <family val="0"/>
      </rPr>
      <t xml:space="preserve"> 0(232) 44 999 44</t>
    </r>
  </si>
  <si>
    <r>
      <t>YALNIZ :   #</t>
    </r>
    <r>
      <rPr>
        <sz val="10"/>
        <rFont val="Arial Tur"/>
        <family val="0"/>
      </rPr>
      <t xml:space="preserve">               TL           Kr'dir#</t>
    </r>
  </si>
  <si>
    <r>
      <t xml:space="preserve">4840964481 </t>
    </r>
    <r>
      <rPr>
        <b/>
        <sz val="10"/>
        <rFont val="Arial Tur"/>
        <family val="0"/>
      </rPr>
      <t>-</t>
    </r>
    <r>
      <rPr>
        <sz val="10"/>
        <rFont val="Arial Tur"/>
        <family val="0"/>
      </rPr>
      <t xml:space="preserve"> </t>
    </r>
    <r>
      <rPr>
        <b/>
        <sz val="10"/>
        <rFont val="Arial Tur"/>
        <family val="0"/>
      </rPr>
      <t xml:space="preserve">Vergi Dairesi : </t>
    </r>
    <r>
      <rPr>
        <sz val="10"/>
        <rFont val="Arial Tur"/>
        <family val="0"/>
      </rPr>
      <t>Karşıyaka</t>
    </r>
  </si>
  <si>
    <t>Possify FY830X Thermal Yazıcı</t>
  </si>
  <si>
    <r>
      <t xml:space="preserve">JACU A.Ş.
</t>
    </r>
    <r>
      <rPr>
        <b/>
        <sz val="10"/>
        <rFont val="Arial Tur"/>
        <family val="0"/>
      </rPr>
      <t>Kaşe ve İmza</t>
    </r>
  </si>
  <si>
    <t>Anadolu Cd. No:41/101 Megapol Tower</t>
  </si>
  <si>
    <t>El Terminali</t>
  </si>
  <si>
    <t>1$ = 2.98 TL</t>
  </si>
  <si>
    <t>Access Point</t>
  </si>
  <si>
    <t>Network Switch</t>
  </si>
  <si>
    <t>Cat6 Kablo</t>
  </si>
  <si>
    <t>TF160201</t>
  </si>
  <si>
    <t>KANATÇI OCAKBAŞI</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</si>
</sst>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409]#.##0_ ;\-[$$-409]#.##0\ "/>
    <numFmt numFmtId="173" formatCode="&quot;Evet&quot;;&quot;Evet&quot;;&quot;Hayır&quot;"/>
    <numFmt numFmtId="174" formatCode="&quot;Doğru&quot;;&quot;Doğru&quot;;&quot;Yanlış&quot;"/>
    <numFmt numFmtId="175" formatCode="&quot;Açık&quot;;&quot;Açık&quot;;&quot;Kapalı&quot;"/>
    <numFmt numFmtId="176" formatCode="#,##0.00\ [$$-409]"/>
    <numFmt numFmtId="177" formatCode="#,##0\ [$$-409]"/>
    <numFmt numFmtId="178" formatCode="[$$-409]#,##0.00"/>
    <numFmt numFmtId="179" formatCode="#,##0.00\ &quot;TL&quot;"/>
    <numFmt numFmtId="180" formatCode="#,##0.00\ _T_L"/>
    <numFmt numFmtId="181" formatCode="[$$-409]#.##0.00"/>
  </numFmts>
  <fonts count="47">
    <font>
      <sz val="10"/>
      <name val="Arial Tur"/>
      <family val="0"/>
    </font>
    <font>
      <sz val="8"/>
      <name val="Arial Tur"/>
      <family val="0"/>
    </font>
    <font>
      <b/>
      <sz val="8"/>
      <name val="Arial Tur"/>
      <family val="0"/>
    </font>
    <font>
      <b/>
      <sz val="10"/>
      <name val="Arial Tur"/>
      <family val="0"/>
    </font>
    <font>
      <b/>
      <sz val="12"/>
      <name val="Arial Tur"/>
      <family val="0"/>
    </font>
    <font>
      <u val="single"/>
      <sz val="10"/>
      <color indexed="12"/>
      <name val="Arial Tur"/>
      <family val="0"/>
    </font>
    <font>
      <u val="single"/>
      <sz val="10"/>
      <color indexed="36"/>
      <name val="Arial Tur"/>
      <family val="0"/>
    </font>
    <font>
      <b/>
      <sz val="8"/>
      <name val="Arial"/>
      <family val="2"/>
    </font>
    <font>
      <sz val="8"/>
      <name val="Arial"/>
      <family val="2"/>
    </font>
    <font>
      <b/>
      <sz val="14"/>
      <name val="Arial Tur"/>
      <family val="0"/>
    </font>
    <font>
      <b/>
      <sz val="16"/>
      <name val="Arial Tur"/>
      <family val="0"/>
    </font>
    <font>
      <b/>
      <sz val="10"/>
      <color indexed="10"/>
      <name val="Arial Tur"/>
      <family val="0"/>
    </font>
    <font>
      <b/>
      <sz val="11"/>
      <color indexed="10"/>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thin"/>
      <bottom style="thin"/>
    </border>
    <border>
      <left style="medium"/>
      <right style="medium"/>
      <top style="thin"/>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style="medium"/>
      <bottom style="medium"/>
    </border>
    <border>
      <left style="medium"/>
      <right>
        <color indexed="63"/>
      </right>
      <top style="medium"/>
      <bottom style="medium"/>
    </border>
    <border>
      <left style="medium"/>
      <right style="medium"/>
      <top style="medium"/>
      <bottom style="medium"/>
    </border>
    <border>
      <left style="medium"/>
      <right>
        <color indexed="63"/>
      </right>
      <top style="medium"/>
      <bottom style="thin"/>
    </border>
    <border>
      <left style="medium"/>
      <right style="medium"/>
      <top style="medium"/>
      <bottom style="thin"/>
    </border>
    <border>
      <left style="medium"/>
      <right>
        <color indexed="63"/>
      </right>
      <top style="thin"/>
      <bottom>
        <color indexed="63"/>
      </bottom>
    </border>
    <border>
      <left style="medium"/>
      <right style="medium"/>
      <top style="thin"/>
      <bottom>
        <color indexed="63"/>
      </bottom>
    </border>
    <border>
      <left style="medium"/>
      <right>
        <color indexed="63"/>
      </right>
      <top style="thin"/>
      <bottom style="medium"/>
    </border>
    <border>
      <left style="medium"/>
      <right style="medium"/>
      <top style="thin"/>
      <bottom style="medium"/>
    </border>
    <border>
      <left>
        <color indexed="63"/>
      </left>
      <right style="medium"/>
      <top style="medium"/>
      <bottom style="thin"/>
    </border>
    <border>
      <left>
        <color indexed="63"/>
      </left>
      <right style="medium"/>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thin"/>
      <bottom style="thin"/>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style="medium"/>
      <bottom style="mediu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19" borderId="5" applyNumberFormat="0" applyAlignment="0" applyProtection="0"/>
    <xf numFmtId="0" fontId="39" fillId="20" borderId="6" applyNumberFormat="0" applyAlignment="0" applyProtection="0"/>
    <xf numFmtId="0" fontId="40" fillId="19" borderId="6" applyNumberFormat="0" applyAlignment="0" applyProtection="0"/>
    <xf numFmtId="0" fontId="41" fillId="21" borderId="7" applyNumberFormat="0" applyAlignment="0" applyProtection="0"/>
    <xf numFmtId="0" fontId="42" fillId="22"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3" fillId="23" borderId="0" applyNumberFormat="0" applyBorder="0" applyAlignment="0" applyProtection="0"/>
    <xf numFmtId="0" fontId="0" fillId="24" borderId="8" applyNumberFormat="0" applyFont="0" applyAlignment="0" applyProtection="0"/>
    <xf numFmtId="0" fontId="44" fillId="25"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9" fontId="0" fillId="0" borderId="0" applyFont="0" applyFill="0" applyBorder="0" applyAlignment="0" applyProtection="0"/>
  </cellStyleXfs>
  <cellXfs count="164">
    <xf numFmtId="0" fontId="0" fillId="0" borderId="0" xfId="0" applyAlignment="1">
      <alignment/>
    </xf>
    <xf numFmtId="0" fontId="0" fillId="0" borderId="0" xfId="0" applyBorder="1" applyAlignment="1">
      <alignment/>
    </xf>
    <xf numFmtId="0" fontId="7" fillId="0" borderId="0" xfId="0" applyFont="1" applyBorder="1" applyAlignment="1">
      <alignment horizontal="justify" vertical="top" wrapText="1"/>
    </xf>
    <xf numFmtId="0" fontId="8" fillId="0" borderId="0" xfId="0" applyFont="1" applyBorder="1" applyAlignment="1">
      <alignment horizontal="justify" vertical="top" wrapText="1"/>
    </xf>
    <xf numFmtId="0" fontId="3" fillId="4" borderId="10" xfId="0" applyFont="1" applyFill="1" applyBorder="1" applyAlignment="1">
      <alignment horizontal="center" vertical="center"/>
    </xf>
    <xf numFmtId="0" fontId="0" fillId="4" borderId="11" xfId="0" applyFill="1" applyBorder="1" applyAlignment="1">
      <alignment horizontal="center" vertical="center"/>
    </xf>
    <xf numFmtId="0" fontId="3" fillId="32" borderId="0" xfId="0" applyFont="1" applyFill="1" applyBorder="1" applyAlignment="1">
      <alignment vertical="center"/>
    </xf>
    <xf numFmtId="0" fontId="0" fillId="32" borderId="0" xfId="0" applyFill="1" applyBorder="1" applyAlignment="1">
      <alignment/>
    </xf>
    <xf numFmtId="0" fontId="0" fillId="32" borderId="12" xfId="0" applyFill="1" applyBorder="1" applyAlignment="1">
      <alignment/>
    </xf>
    <xf numFmtId="0" fontId="3" fillId="32" borderId="13" xfId="0" applyFont="1" applyFill="1" applyBorder="1" applyAlignment="1">
      <alignment vertical="center"/>
    </xf>
    <xf numFmtId="0" fontId="0" fillId="32" borderId="0" xfId="0" applyFill="1" applyBorder="1" applyAlignment="1">
      <alignment vertical="center"/>
    </xf>
    <xf numFmtId="0" fontId="3" fillId="32" borderId="14" xfId="0" applyFont="1" applyFill="1" applyBorder="1" applyAlignment="1">
      <alignment/>
    </xf>
    <xf numFmtId="0" fontId="0" fillId="32" borderId="15" xfId="0" applyFill="1" applyBorder="1" applyAlignment="1">
      <alignment/>
    </xf>
    <xf numFmtId="0" fontId="0" fillId="32" borderId="16" xfId="0" applyFill="1" applyBorder="1" applyAlignment="1">
      <alignment/>
    </xf>
    <xf numFmtId="0" fontId="0" fillId="32" borderId="17" xfId="0" applyFill="1" applyBorder="1" applyAlignment="1">
      <alignment/>
    </xf>
    <xf numFmtId="0" fontId="0" fillId="32" borderId="13" xfId="0" applyFill="1" applyBorder="1" applyAlignment="1">
      <alignment/>
    </xf>
    <xf numFmtId="0" fontId="3" fillId="32" borderId="13" xfId="0" applyFont="1" applyFill="1" applyBorder="1" applyAlignment="1">
      <alignment/>
    </xf>
    <xf numFmtId="0" fontId="3" fillId="32" borderId="0" xfId="0" applyFont="1" applyFill="1" applyBorder="1" applyAlignment="1">
      <alignment/>
    </xf>
    <xf numFmtId="0" fontId="3" fillId="32" borderId="18" xfId="0" applyFont="1" applyFill="1" applyBorder="1" applyAlignment="1">
      <alignment/>
    </xf>
    <xf numFmtId="0" fontId="3" fillId="32" borderId="19" xfId="0" applyFont="1" applyFill="1" applyBorder="1" applyAlignment="1">
      <alignment vertical="center"/>
    </xf>
    <xf numFmtId="0" fontId="0" fillId="32" borderId="19" xfId="0" applyFill="1" applyBorder="1" applyAlignment="1">
      <alignment/>
    </xf>
    <xf numFmtId="49" fontId="3" fillId="32" borderId="19" xfId="0" applyNumberFormat="1" applyFont="1" applyFill="1" applyBorder="1" applyAlignment="1">
      <alignment horizontal="left" vertical="center"/>
    </xf>
    <xf numFmtId="0" fontId="12" fillId="32" borderId="20" xfId="0" applyFont="1" applyFill="1" applyBorder="1" applyAlignment="1">
      <alignment horizontal="center" vertical="center"/>
    </xf>
    <xf numFmtId="0" fontId="12" fillId="32" borderId="21" xfId="0" applyFont="1" applyFill="1" applyBorder="1" applyAlignment="1">
      <alignment horizontal="center" vertical="center" wrapText="1"/>
    </xf>
    <xf numFmtId="0" fontId="12" fillId="32" borderId="21" xfId="0" applyFont="1" applyFill="1" applyBorder="1" applyAlignment="1">
      <alignment horizontal="center" vertical="center"/>
    </xf>
    <xf numFmtId="0" fontId="3" fillId="4" borderId="22" xfId="0" applyFont="1" applyFill="1" applyBorder="1" applyAlignment="1">
      <alignment horizontal="center" vertical="center"/>
    </xf>
    <xf numFmtId="0" fontId="0" fillId="4" borderId="23" xfId="0" applyFill="1" applyBorder="1" applyAlignment="1">
      <alignment horizontal="center" vertical="center"/>
    </xf>
    <xf numFmtId="0" fontId="3" fillId="32" borderId="24" xfId="0" applyFont="1" applyFill="1" applyBorder="1" applyAlignment="1">
      <alignment horizontal="center" vertical="center"/>
    </xf>
    <xf numFmtId="0" fontId="0" fillId="32" borderId="25" xfId="0" applyFill="1" applyBorder="1" applyAlignment="1">
      <alignment horizontal="center" vertical="center"/>
    </xf>
    <xf numFmtId="0" fontId="3" fillId="32" borderId="26" xfId="0" applyFont="1" applyFill="1" applyBorder="1" applyAlignment="1">
      <alignment horizontal="center" vertical="center"/>
    </xf>
    <xf numFmtId="0" fontId="0" fillId="32" borderId="27" xfId="0" applyFill="1" applyBorder="1" applyAlignment="1">
      <alignment horizontal="center" vertical="center"/>
    </xf>
    <xf numFmtId="176" fontId="0" fillId="4" borderId="28" xfId="0" applyNumberFormat="1" applyFill="1" applyBorder="1" applyAlignment="1" applyProtection="1">
      <alignment vertical="center"/>
      <protection locked="0"/>
    </xf>
    <xf numFmtId="176" fontId="0" fillId="32" borderId="29" xfId="0" applyNumberFormat="1" applyFill="1" applyBorder="1" applyAlignment="1" applyProtection="1">
      <alignment vertical="center"/>
      <protection locked="0"/>
    </xf>
    <xf numFmtId="176" fontId="0" fillId="4" borderId="30" xfId="0" applyNumberFormat="1" applyFill="1" applyBorder="1" applyAlignment="1" applyProtection="1">
      <alignment vertical="center"/>
      <protection locked="0"/>
    </xf>
    <xf numFmtId="176" fontId="0" fillId="32" borderId="31" xfId="0" applyNumberFormat="1" applyFill="1" applyBorder="1" applyAlignment="1" applyProtection="1">
      <alignment vertical="center"/>
      <protection locked="0"/>
    </xf>
    <xf numFmtId="14" fontId="11" fillId="32" borderId="19" xfId="0" applyNumberFormat="1" applyFont="1" applyFill="1" applyBorder="1" applyAlignment="1" applyProtection="1">
      <alignment/>
      <protection locked="0"/>
    </xf>
    <xf numFmtId="49" fontId="11" fillId="32" borderId="19" xfId="0" applyNumberFormat="1" applyFont="1" applyFill="1" applyBorder="1" applyAlignment="1" applyProtection="1">
      <alignment horizontal="left" vertical="center"/>
      <protection locked="0"/>
    </xf>
    <xf numFmtId="176" fontId="0" fillId="4" borderId="10" xfId="0" applyNumberFormat="1" applyFont="1" applyFill="1" applyBorder="1" applyAlignment="1">
      <alignment vertical="center"/>
    </xf>
    <xf numFmtId="176" fontId="0" fillId="4" borderId="30" xfId="0" applyNumberFormat="1" applyFont="1" applyFill="1" applyBorder="1" applyAlignment="1">
      <alignment vertical="center"/>
    </xf>
    <xf numFmtId="0" fontId="0" fillId="4" borderId="10"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0" fontId="0" fillId="4" borderId="10" xfId="0" applyFont="1" applyFill="1" applyBorder="1" applyAlignment="1">
      <alignment vertical="center" wrapText="1"/>
    </xf>
    <xf numFmtId="0" fontId="0" fillId="4" borderId="32" xfId="0" applyFont="1" applyFill="1" applyBorder="1" applyAlignment="1">
      <alignment vertical="center" wrapText="1"/>
    </xf>
    <xf numFmtId="0" fontId="0" fillId="4" borderId="30" xfId="0" applyFont="1" applyFill="1" applyBorder="1" applyAlignment="1">
      <alignment vertical="center" wrapText="1"/>
    </xf>
    <xf numFmtId="0" fontId="3" fillId="32" borderId="15" xfId="0" applyFont="1" applyFill="1" applyBorder="1" applyAlignment="1">
      <alignment horizontal="justify" vertical="center" wrapText="1"/>
    </xf>
    <xf numFmtId="0" fontId="3" fillId="32" borderId="16" xfId="0" applyFont="1" applyFill="1" applyBorder="1" applyAlignment="1">
      <alignment horizontal="justify" vertical="center" wrapText="1"/>
    </xf>
    <xf numFmtId="0" fontId="3" fillId="32" borderId="17" xfId="0" applyFont="1" applyFill="1" applyBorder="1" applyAlignment="1">
      <alignment horizontal="justify" vertical="center" wrapText="1"/>
    </xf>
    <xf numFmtId="0" fontId="3" fillId="32" borderId="18"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33" xfId="0" applyFont="1" applyFill="1" applyBorder="1" applyAlignment="1">
      <alignment horizontal="justify" vertical="center" wrapText="1"/>
    </xf>
    <xf numFmtId="0" fontId="9" fillId="0" borderId="16" xfId="0" applyFont="1" applyBorder="1" applyAlignment="1">
      <alignment horizontal="center" vertical="top" wrapText="1"/>
    </xf>
    <xf numFmtId="0" fontId="9" fillId="0" borderId="0" xfId="0" applyFont="1" applyAlignment="1">
      <alignment horizontal="center" vertical="top" wrapText="1"/>
    </xf>
    <xf numFmtId="0" fontId="9" fillId="0" borderId="16" xfId="0" applyFont="1" applyBorder="1" applyAlignment="1">
      <alignment horizontal="center" vertical="top"/>
    </xf>
    <xf numFmtId="0" fontId="9" fillId="0" borderId="0" xfId="0" applyFont="1" applyAlignment="1">
      <alignment horizontal="center" vertical="top"/>
    </xf>
    <xf numFmtId="0" fontId="3" fillId="32" borderId="15" xfId="0" applyFont="1" applyFill="1" applyBorder="1" applyAlignment="1" applyProtection="1">
      <alignment horizontal="left" vertical="center" wrapText="1"/>
      <protection locked="0"/>
    </xf>
    <xf numFmtId="0" fontId="0" fillId="32" borderId="16" xfId="0" applyFill="1" applyBorder="1" applyAlignment="1" applyProtection="1">
      <alignment horizontal="left" vertical="center"/>
      <protection locked="0"/>
    </xf>
    <xf numFmtId="0" fontId="0" fillId="32" borderId="17" xfId="0" applyFill="1" applyBorder="1" applyAlignment="1" applyProtection="1">
      <alignment horizontal="left" vertical="center"/>
      <protection locked="0"/>
    </xf>
    <xf numFmtId="0" fontId="0" fillId="32" borderId="13" xfId="0" applyFill="1" applyBorder="1" applyAlignment="1" applyProtection="1">
      <alignment horizontal="left" vertical="center"/>
      <protection locked="0"/>
    </xf>
    <xf numFmtId="0" fontId="0" fillId="32" borderId="0" xfId="0" applyFill="1" applyBorder="1" applyAlignment="1" applyProtection="1">
      <alignment horizontal="left" vertical="center"/>
      <protection locked="0"/>
    </xf>
    <xf numFmtId="0" fontId="0" fillId="32" borderId="12" xfId="0" applyFill="1" applyBorder="1" applyAlignment="1" applyProtection="1">
      <alignment horizontal="left" vertical="center"/>
      <protection locked="0"/>
    </xf>
    <xf numFmtId="0" fontId="0" fillId="32" borderId="18" xfId="0" applyFill="1" applyBorder="1" applyAlignment="1" applyProtection="1">
      <alignment horizontal="left" vertical="center"/>
      <protection locked="0"/>
    </xf>
    <xf numFmtId="0" fontId="0" fillId="32" borderId="14" xfId="0" applyFill="1" applyBorder="1" applyAlignment="1" applyProtection="1">
      <alignment horizontal="left" vertical="center"/>
      <protection locked="0"/>
    </xf>
    <xf numFmtId="0" fontId="0" fillId="32" borderId="33" xfId="0" applyFill="1" applyBorder="1" applyAlignment="1" applyProtection="1">
      <alignment horizontal="left" vertical="center"/>
      <protection locked="0"/>
    </xf>
    <xf numFmtId="0" fontId="11" fillId="32" borderId="34" xfId="0" applyFont="1" applyFill="1" applyBorder="1" applyAlignment="1">
      <alignment vertical="center"/>
    </xf>
    <xf numFmtId="0" fontId="11" fillId="32" borderId="35" xfId="0" applyFont="1" applyFill="1" applyBorder="1" applyAlignment="1">
      <alignment vertical="center"/>
    </xf>
    <xf numFmtId="0" fontId="11" fillId="32" borderId="36" xfId="0" applyFont="1" applyFill="1" applyBorder="1" applyAlignment="1">
      <alignment vertical="center"/>
    </xf>
    <xf numFmtId="176" fontId="3" fillId="32" borderId="34" xfId="0" applyNumberFormat="1" applyFont="1" applyFill="1" applyBorder="1" applyAlignment="1">
      <alignment vertical="center"/>
    </xf>
    <xf numFmtId="176" fontId="3" fillId="32" borderId="36" xfId="0" applyNumberFormat="1" applyFont="1" applyFill="1" applyBorder="1" applyAlignment="1">
      <alignment vertical="center"/>
    </xf>
    <xf numFmtId="0" fontId="11" fillId="4" borderId="10" xfId="0" applyFont="1" applyFill="1" applyBorder="1" applyAlignment="1">
      <alignment vertical="center"/>
    </xf>
    <xf numFmtId="0" fontId="11" fillId="4" borderId="32" xfId="0" applyFont="1" applyFill="1" applyBorder="1" applyAlignment="1">
      <alignment vertical="center"/>
    </xf>
    <xf numFmtId="0" fontId="11" fillId="4" borderId="30" xfId="0" applyFont="1" applyFill="1" applyBorder="1" applyAlignment="1">
      <alignment vertical="center"/>
    </xf>
    <xf numFmtId="176" fontId="3" fillId="4" borderId="10" xfId="0" applyNumberFormat="1" applyFont="1" applyFill="1" applyBorder="1" applyAlignment="1">
      <alignment vertical="center"/>
    </xf>
    <xf numFmtId="176" fontId="3" fillId="4" borderId="30" xfId="0" applyNumberFormat="1" applyFont="1" applyFill="1" applyBorder="1" applyAlignment="1">
      <alignment vertical="center"/>
    </xf>
    <xf numFmtId="0" fontId="11" fillId="32" borderId="10" xfId="0" applyFont="1" applyFill="1" applyBorder="1" applyAlignment="1">
      <alignment vertical="center"/>
    </xf>
    <xf numFmtId="0" fontId="11" fillId="32" borderId="32" xfId="0" applyFont="1" applyFill="1" applyBorder="1" applyAlignment="1">
      <alignment vertical="center"/>
    </xf>
    <xf numFmtId="0" fontId="11" fillId="32" borderId="30" xfId="0" applyFont="1" applyFill="1" applyBorder="1" applyAlignment="1">
      <alignment vertical="center"/>
    </xf>
    <xf numFmtId="0" fontId="0" fillId="32" borderId="10" xfId="0" applyFill="1" applyBorder="1" applyAlignment="1">
      <alignment horizontal="left" vertical="center" wrapText="1"/>
    </xf>
    <xf numFmtId="0" fontId="0" fillId="32" borderId="32" xfId="0" applyFill="1" applyBorder="1" applyAlignment="1">
      <alignment horizontal="left" vertical="center" wrapText="1"/>
    </xf>
    <xf numFmtId="0" fontId="0" fillId="32" borderId="30" xfId="0" applyFill="1" applyBorder="1" applyAlignment="1">
      <alignment horizontal="left" vertical="center" wrapText="1"/>
    </xf>
    <xf numFmtId="0" fontId="0" fillId="4" borderId="10" xfId="0" applyFill="1" applyBorder="1" applyAlignment="1">
      <alignment horizontal="left" vertical="center" wrapText="1"/>
    </xf>
    <xf numFmtId="0" fontId="0" fillId="4" borderId="32" xfId="0" applyFill="1" applyBorder="1" applyAlignment="1">
      <alignment horizontal="left" vertical="center" wrapText="1"/>
    </xf>
    <xf numFmtId="0" fontId="0" fillId="4" borderId="30" xfId="0" applyFill="1" applyBorder="1" applyAlignment="1">
      <alignment horizontal="left" vertical="center" wrapText="1"/>
    </xf>
    <xf numFmtId="165" fontId="3" fillId="4" borderId="10" xfId="0" applyNumberFormat="1" applyFont="1" applyFill="1" applyBorder="1" applyAlignment="1">
      <alignment horizontal="right" vertical="center"/>
    </xf>
    <xf numFmtId="0" fontId="3" fillId="4" borderId="30" xfId="0" applyFont="1" applyFill="1" applyBorder="1" applyAlignment="1">
      <alignment horizontal="right" vertical="center"/>
    </xf>
    <xf numFmtId="0" fontId="11" fillId="32" borderId="18" xfId="0" applyFont="1" applyFill="1" applyBorder="1" applyAlignment="1">
      <alignment vertical="center"/>
    </xf>
    <xf numFmtId="0" fontId="11" fillId="32" borderId="14" xfId="0" applyFont="1" applyFill="1" applyBorder="1" applyAlignment="1">
      <alignment vertical="center"/>
    </xf>
    <xf numFmtId="0" fontId="11" fillId="32" borderId="33" xfId="0" applyFont="1" applyFill="1" applyBorder="1" applyAlignment="1">
      <alignment vertical="center"/>
    </xf>
    <xf numFmtId="179" fontId="3" fillId="32" borderId="26" xfId="0" applyNumberFormat="1" applyFont="1" applyFill="1" applyBorder="1" applyAlignment="1">
      <alignment horizontal="right" vertical="center"/>
    </xf>
    <xf numFmtId="179" fontId="3" fillId="32" borderId="31" xfId="0" applyNumberFormat="1" applyFont="1" applyFill="1" applyBorder="1" applyAlignment="1">
      <alignment horizontal="right" vertical="center"/>
    </xf>
    <xf numFmtId="0" fontId="0" fillId="32" borderId="26" xfId="0" applyFill="1" applyBorder="1" applyAlignment="1" applyProtection="1">
      <alignment horizontal="center" vertical="center"/>
      <protection locked="0"/>
    </xf>
    <xf numFmtId="0" fontId="0" fillId="32" borderId="31" xfId="0" applyFill="1" applyBorder="1" applyAlignment="1" applyProtection="1">
      <alignment horizontal="center" vertical="center"/>
      <protection locked="0"/>
    </xf>
    <xf numFmtId="176" fontId="0" fillId="32" borderId="26" xfId="0" applyNumberFormat="1" applyFont="1" applyFill="1" applyBorder="1" applyAlignment="1">
      <alignment vertical="center"/>
    </xf>
    <xf numFmtId="176" fontId="0" fillId="32" borderId="31" xfId="0" applyNumberFormat="1" applyFont="1" applyFill="1" applyBorder="1" applyAlignment="1">
      <alignment vertical="center"/>
    </xf>
    <xf numFmtId="176" fontId="3" fillId="32" borderId="10" xfId="0" applyNumberFormat="1" applyFont="1" applyFill="1" applyBorder="1" applyAlignment="1">
      <alignment vertical="center"/>
    </xf>
    <xf numFmtId="176" fontId="3" fillId="32" borderId="30" xfId="0" applyNumberFormat="1" applyFont="1" applyFill="1" applyBorder="1" applyAlignment="1">
      <alignment vertical="center"/>
    </xf>
    <xf numFmtId="0" fontId="0" fillId="32" borderId="26" xfId="0" applyFill="1" applyBorder="1" applyAlignment="1">
      <alignment horizontal="center" vertical="center" wrapText="1"/>
    </xf>
    <xf numFmtId="0" fontId="0" fillId="32" borderId="37" xfId="0" applyFill="1" applyBorder="1" applyAlignment="1">
      <alignment horizontal="center" vertical="center" wrapText="1"/>
    </xf>
    <xf numFmtId="0" fontId="0" fillId="32" borderId="31" xfId="0" applyFill="1" applyBorder="1" applyAlignment="1">
      <alignment horizontal="center" vertical="center" wrapText="1"/>
    </xf>
    <xf numFmtId="0" fontId="0" fillId="32" borderId="24" xfId="0" applyFill="1" applyBorder="1" applyAlignment="1" applyProtection="1">
      <alignment horizontal="center" vertical="center"/>
      <protection locked="0"/>
    </xf>
    <xf numFmtId="0" fontId="0" fillId="32" borderId="29" xfId="0" applyFill="1" applyBorder="1" applyAlignment="1" applyProtection="1">
      <alignment horizontal="center" vertical="center"/>
      <protection locked="0"/>
    </xf>
    <xf numFmtId="176" fontId="0" fillId="32" borderId="24" xfId="0" applyNumberFormat="1" applyFont="1" applyFill="1" applyBorder="1" applyAlignment="1">
      <alignment vertical="center"/>
    </xf>
    <xf numFmtId="176" fontId="0" fillId="32" borderId="29" xfId="0" applyNumberFormat="1" applyFont="1" applyFill="1" applyBorder="1" applyAlignment="1">
      <alignment vertical="center"/>
    </xf>
    <xf numFmtId="0" fontId="0" fillId="32" borderId="10" xfId="0" applyFont="1" applyFill="1" applyBorder="1" applyAlignment="1">
      <alignment vertical="center" wrapText="1"/>
    </xf>
    <xf numFmtId="0" fontId="0" fillId="32" borderId="32" xfId="0" applyFont="1" applyFill="1" applyBorder="1" applyAlignment="1">
      <alignment vertical="center" wrapText="1"/>
    </xf>
    <xf numFmtId="0" fontId="0" fillId="32" borderId="30" xfId="0" applyFont="1" applyFill="1" applyBorder="1" applyAlignment="1">
      <alignment vertical="center" wrapText="1"/>
    </xf>
    <xf numFmtId="0" fontId="12" fillId="32" borderId="20" xfId="0" applyFont="1" applyFill="1" applyBorder="1" applyAlignment="1">
      <alignment horizontal="center" vertical="center"/>
    </xf>
    <xf numFmtId="0" fontId="12" fillId="32" borderId="19" xfId="0" applyFont="1" applyFill="1" applyBorder="1" applyAlignment="1">
      <alignment horizontal="center" vertical="center"/>
    </xf>
    <xf numFmtId="0" fontId="12" fillId="32" borderId="38" xfId="0" applyFont="1" applyFill="1" applyBorder="1" applyAlignment="1">
      <alignment horizontal="center" vertical="center"/>
    </xf>
    <xf numFmtId="0" fontId="12" fillId="32" borderId="20" xfId="0" applyFont="1" applyFill="1" applyBorder="1" applyAlignment="1">
      <alignment horizontal="center" vertical="center" wrapText="1"/>
    </xf>
    <xf numFmtId="0" fontId="12" fillId="32" borderId="38" xfId="0" applyFont="1" applyFill="1" applyBorder="1" applyAlignment="1">
      <alignment horizontal="center" vertical="center" wrapText="1"/>
    </xf>
    <xf numFmtId="0" fontId="0" fillId="4" borderId="22" xfId="0" applyFill="1" applyBorder="1" applyAlignment="1" applyProtection="1">
      <alignment horizontal="center" vertical="center"/>
      <protection locked="0"/>
    </xf>
    <xf numFmtId="0" fontId="0" fillId="4" borderId="28" xfId="0" applyFill="1" applyBorder="1" applyAlignment="1" applyProtection="1">
      <alignment horizontal="center" vertical="center"/>
      <protection locked="0"/>
    </xf>
    <xf numFmtId="176" fontId="0" fillId="4" borderId="22" xfId="0" applyNumberFormat="1" applyFont="1" applyFill="1" applyBorder="1" applyAlignment="1">
      <alignment vertical="center"/>
    </xf>
    <xf numFmtId="176" fontId="0" fillId="4" borderId="28" xfId="0" applyNumberFormat="1" applyFont="1" applyFill="1" applyBorder="1" applyAlignment="1">
      <alignment vertical="center"/>
    </xf>
    <xf numFmtId="0" fontId="0" fillId="4" borderId="39" xfId="0" applyFont="1" applyFill="1" applyBorder="1" applyAlignment="1">
      <alignment vertical="center" wrapText="1"/>
    </xf>
    <xf numFmtId="0" fontId="0" fillId="4" borderId="28" xfId="0" applyFont="1" applyFill="1" applyBorder="1" applyAlignment="1">
      <alignment vertical="center" wrapText="1"/>
    </xf>
    <xf numFmtId="0" fontId="0" fillId="32" borderId="18" xfId="0" applyFill="1" applyBorder="1" applyAlignment="1">
      <alignment/>
    </xf>
    <xf numFmtId="0" fontId="0" fillId="32" borderId="14" xfId="0" applyFill="1" applyBorder="1" applyAlignment="1">
      <alignment/>
    </xf>
    <xf numFmtId="0" fontId="0" fillId="32" borderId="33" xfId="0" applyFill="1" applyBorder="1" applyAlignment="1">
      <alignment/>
    </xf>
    <xf numFmtId="0" fontId="7" fillId="32" borderId="15" xfId="0" applyFont="1" applyFill="1" applyBorder="1" applyAlignment="1">
      <alignment horizontal="justify" vertical="top" wrapText="1"/>
    </xf>
    <xf numFmtId="0" fontId="7" fillId="32" borderId="16" xfId="0" applyFont="1" applyFill="1" applyBorder="1" applyAlignment="1">
      <alignment horizontal="justify" vertical="top" wrapText="1"/>
    </xf>
    <xf numFmtId="0" fontId="7" fillId="32" borderId="13" xfId="0" applyFont="1" applyFill="1" applyBorder="1" applyAlignment="1">
      <alignment horizontal="justify" vertical="top" wrapText="1"/>
    </xf>
    <xf numFmtId="0" fontId="7" fillId="32" borderId="0" xfId="0" applyFont="1" applyFill="1" applyBorder="1" applyAlignment="1">
      <alignment horizontal="justify" vertical="top" wrapText="1"/>
    </xf>
    <xf numFmtId="0" fontId="7" fillId="32" borderId="18" xfId="0" applyFont="1" applyFill="1" applyBorder="1" applyAlignment="1">
      <alignment horizontal="justify" vertical="top" wrapText="1"/>
    </xf>
    <xf numFmtId="0" fontId="7" fillId="32" borderId="14" xfId="0" applyFont="1" applyFill="1" applyBorder="1" applyAlignment="1">
      <alignment horizontal="justify" vertical="top" wrapText="1"/>
    </xf>
    <xf numFmtId="0" fontId="0" fillId="32" borderId="16" xfId="0" applyFill="1" applyBorder="1" applyAlignment="1">
      <alignment/>
    </xf>
    <xf numFmtId="0" fontId="0" fillId="32" borderId="0" xfId="0" applyFill="1" applyBorder="1" applyAlignment="1">
      <alignment/>
    </xf>
    <xf numFmtId="0" fontId="8" fillId="32" borderId="16" xfId="0" applyFont="1" applyFill="1" applyBorder="1" applyAlignment="1">
      <alignment horizontal="justify" vertical="top" wrapText="1"/>
    </xf>
    <xf numFmtId="0" fontId="8" fillId="32" borderId="17" xfId="0" applyFont="1" applyFill="1" applyBorder="1" applyAlignment="1">
      <alignment horizontal="justify" vertical="top" wrapText="1"/>
    </xf>
    <xf numFmtId="0" fontId="8" fillId="32" borderId="0" xfId="0" applyFont="1" applyFill="1" applyBorder="1" applyAlignment="1">
      <alignment horizontal="justify" vertical="top" wrapText="1"/>
    </xf>
    <xf numFmtId="0" fontId="8" fillId="32" borderId="12" xfId="0" applyFont="1" applyFill="1" applyBorder="1" applyAlignment="1">
      <alignment horizontal="justify" vertical="top" wrapText="1"/>
    </xf>
    <xf numFmtId="0" fontId="8" fillId="32" borderId="14" xfId="0" applyFont="1" applyFill="1" applyBorder="1" applyAlignment="1">
      <alignment horizontal="justify" vertical="top" wrapText="1"/>
    </xf>
    <xf numFmtId="0" fontId="8" fillId="32" borderId="33" xfId="0" applyFont="1" applyFill="1" applyBorder="1" applyAlignment="1">
      <alignment horizontal="justify" vertical="top" wrapText="1"/>
    </xf>
    <xf numFmtId="0" fontId="0" fillId="32" borderId="0" xfId="0" applyFont="1" applyFill="1" applyBorder="1" applyAlignment="1" applyProtection="1">
      <alignment/>
      <protection locked="0"/>
    </xf>
    <xf numFmtId="0" fontId="0" fillId="32" borderId="12" xfId="0" applyFont="1" applyFill="1" applyBorder="1" applyAlignment="1" applyProtection="1">
      <alignment/>
      <protection locked="0"/>
    </xf>
    <xf numFmtId="0" fontId="4" fillId="32" borderId="20" xfId="0" applyFont="1" applyFill="1" applyBorder="1" applyAlignment="1">
      <alignment/>
    </xf>
    <xf numFmtId="0" fontId="4" fillId="32" borderId="19" xfId="0" applyFont="1" applyFill="1" applyBorder="1" applyAlignment="1">
      <alignment/>
    </xf>
    <xf numFmtId="0" fontId="4" fillId="32" borderId="38" xfId="0" applyFont="1" applyFill="1" applyBorder="1" applyAlignment="1">
      <alignment/>
    </xf>
    <xf numFmtId="0" fontId="3" fillId="32" borderId="13" xfId="0" applyFont="1" applyFill="1" applyBorder="1" applyAlignment="1">
      <alignment vertical="center"/>
    </xf>
    <xf numFmtId="0" fontId="3" fillId="32" borderId="0" xfId="0" applyFont="1" applyFill="1" applyBorder="1" applyAlignment="1">
      <alignment vertical="center"/>
    </xf>
    <xf numFmtId="0" fontId="0" fillId="32" borderId="0" xfId="0" applyFill="1" applyBorder="1" applyAlignment="1" applyProtection="1">
      <alignment/>
      <protection locked="0"/>
    </xf>
    <xf numFmtId="0" fontId="0" fillId="32" borderId="12" xfId="0" applyFill="1" applyBorder="1" applyAlignment="1" applyProtection="1">
      <alignment/>
      <protection locked="0"/>
    </xf>
    <xf numFmtId="0" fontId="3" fillId="32" borderId="0" xfId="0" applyFont="1" applyFill="1" applyBorder="1" applyAlignment="1" applyProtection="1">
      <alignment/>
      <protection locked="0"/>
    </xf>
    <xf numFmtId="0" fontId="3" fillId="32" borderId="12" xfId="0" applyFont="1" applyFill="1" applyBorder="1" applyAlignment="1" applyProtection="1">
      <alignment/>
      <protection locked="0"/>
    </xf>
    <xf numFmtId="0" fontId="5" fillId="32" borderId="0" xfId="48" applyFill="1" applyBorder="1" applyAlignment="1" applyProtection="1">
      <alignment/>
      <protection locked="0"/>
    </xf>
    <xf numFmtId="0" fontId="5" fillId="32" borderId="0" xfId="48" applyFill="1" applyBorder="1" applyAlignment="1" applyProtection="1">
      <alignment/>
      <protection/>
    </xf>
    <xf numFmtId="0" fontId="0" fillId="32" borderId="12" xfId="0" applyFill="1" applyBorder="1" applyAlignment="1">
      <alignment/>
    </xf>
    <xf numFmtId="0" fontId="10" fillId="0" borderId="0" xfId="0" applyFont="1" applyAlignment="1">
      <alignment horizontal="center" vertical="center"/>
    </xf>
    <xf numFmtId="0" fontId="4" fillId="32" borderId="20" xfId="0" applyFont="1" applyFill="1" applyBorder="1" applyAlignment="1">
      <alignment horizontal="center" vertical="center"/>
    </xf>
    <xf numFmtId="0" fontId="4" fillId="32" borderId="19" xfId="0" applyFont="1" applyFill="1" applyBorder="1" applyAlignment="1">
      <alignment horizontal="center" vertical="center"/>
    </xf>
    <xf numFmtId="0" fontId="4" fillId="32" borderId="38" xfId="0" applyFont="1" applyFill="1" applyBorder="1" applyAlignment="1">
      <alignment horizontal="center" vertical="center"/>
    </xf>
    <xf numFmtId="0" fontId="3" fillId="32" borderId="13" xfId="0" applyFont="1" applyFill="1" applyBorder="1" applyAlignment="1">
      <alignment horizontal="left" vertical="center"/>
    </xf>
    <xf numFmtId="0" fontId="3" fillId="32" borderId="0" xfId="0" applyFont="1" applyFill="1" applyBorder="1" applyAlignment="1">
      <alignment horizontal="left" vertical="center"/>
    </xf>
    <xf numFmtId="0" fontId="0" fillId="32" borderId="16" xfId="0" applyFill="1" applyBorder="1" applyAlignment="1" applyProtection="1">
      <alignment vertical="center"/>
      <protection locked="0"/>
    </xf>
    <xf numFmtId="0" fontId="0" fillId="32" borderId="17" xfId="0" applyFill="1" applyBorder="1" applyAlignment="1" applyProtection="1">
      <alignment vertical="center"/>
      <protection locked="0"/>
    </xf>
    <xf numFmtId="0" fontId="0" fillId="32" borderId="0" xfId="0" applyFill="1" applyBorder="1" applyAlignment="1" applyProtection="1">
      <alignment vertical="center"/>
      <protection locked="0"/>
    </xf>
    <xf numFmtId="0" fontId="0" fillId="32" borderId="12" xfId="0" applyFill="1" applyBorder="1" applyAlignment="1" applyProtection="1">
      <alignment vertical="center"/>
      <protection locked="0"/>
    </xf>
    <xf numFmtId="0" fontId="0" fillId="32" borderId="0" xfId="0" applyFill="1" applyBorder="1" applyAlignment="1" applyProtection="1">
      <alignment vertical="center" wrapText="1"/>
      <protection locked="0"/>
    </xf>
    <xf numFmtId="0" fontId="3" fillId="32" borderId="13" xfId="0" applyFont="1" applyFill="1" applyBorder="1" applyAlignment="1">
      <alignment/>
    </xf>
    <xf numFmtId="0" fontId="3" fillId="32" borderId="0" xfId="0" applyFont="1" applyFill="1" applyBorder="1" applyAlignment="1">
      <alignment/>
    </xf>
    <xf numFmtId="0" fontId="3" fillId="32" borderId="12" xfId="0" applyFont="1" applyFill="1" applyBorder="1" applyAlignment="1">
      <alignment/>
    </xf>
    <xf numFmtId="0" fontId="0" fillId="4" borderId="10" xfId="0" applyFill="1" applyBorder="1" applyAlignment="1">
      <alignment vertical="center" wrapText="1"/>
    </xf>
    <xf numFmtId="0" fontId="0" fillId="4" borderId="22" xfId="0" applyFill="1" applyBorder="1" applyAlignment="1">
      <alignment vertical="center" wrapText="1"/>
    </xf>
    <xf numFmtId="0" fontId="0" fillId="32" borderId="10" xfId="0" applyFill="1" applyBorder="1" applyAlignment="1">
      <alignmen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xdr:row>
      <xdr:rowOff>9525</xdr:rowOff>
    </xdr:from>
    <xdr:to>
      <xdr:col>13</xdr:col>
      <xdr:colOff>619125</xdr:colOff>
      <xdr:row>6</xdr:row>
      <xdr:rowOff>142875</xdr:rowOff>
    </xdr:to>
    <xdr:pic>
      <xdr:nvPicPr>
        <xdr:cNvPr id="1" name="Picture 27" descr="VIAPOS copy"/>
        <xdr:cNvPicPr preferRelativeResize="1">
          <a:picLocks noChangeAspect="1"/>
        </xdr:cNvPicPr>
      </xdr:nvPicPr>
      <xdr:blipFill>
        <a:blip r:embed="rId1"/>
        <a:stretch>
          <a:fillRect/>
        </a:stretch>
      </xdr:blipFill>
      <xdr:spPr>
        <a:xfrm>
          <a:off x="5133975" y="276225"/>
          <a:ext cx="350520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viapos.com.tr" TargetMode="External" /><Relationship Id="rId2" Type="http://schemas.openxmlformats.org/officeDocument/2006/relationships/hyperlink" Target="http://www.viapos.com.t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48"/>
  <sheetViews>
    <sheetView tabSelected="1" zoomScalePageLayoutView="0" workbookViewId="0" topLeftCell="A1">
      <selection activeCell="E5" sqref="E5:G6"/>
    </sheetView>
  </sheetViews>
  <sheetFormatPr defaultColWidth="9.00390625" defaultRowHeight="12.75"/>
  <cols>
    <col min="1" max="1" width="1.625" style="0" customWidth="1"/>
    <col min="2" max="2" width="5.625" style="0" customWidth="1"/>
    <col min="3" max="3" width="10.625" style="0" customWidth="1"/>
    <col min="4" max="4" width="1.00390625" style="0" customWidth="1"/>
    <col min="5" max="7" width="15.625" style="0" customWidth="1"/>
    <col min="8" max="8" width="1.625" style="0" customWidth="1"/>
    <col min="9" max="9" width="10.625" style="0" bestFit="1" customWidth="1"/>
    <col min="10" max="10" width="1.625" style="0" customWidth="1"/>
    <col min="11" max="11" width="7.625" style="0" customWidth="1"/>
    <col min="12" max="12" width="9.375" style="0" customWidth="1"/>
    <col min="13" max="14" width="8.625" style="0" customWidth="1"/>
  </cols>
  <sheetData>
    <row r="1" spans="2:14" ht="21" thickBot="1">
      <c r="B1" s="147" t="s">
        <v>10</v>
      </c>
      <c r="C1" s="147"/>
      <c r="D1" s="147"/>
      <c r="E1" s="147"/>
      <c r="F1" s="147"/>
      <c r="G1" s="147"/>
      <c r="H1" s="147"/>
      <c r="I1" s="147"/>
      <c r="J1" s="147"/>
      <c r="K1" s="147"/>
      <c r="L1" s="147"/>
      <c r="M1" s="147"/>
      <c r="N1" s="147"/>
    </row>
    <row r="2" spans="2:14" ht="19.5" customHeight="1" thickBot="1">
      <c r="B2" s="148" t="s">
        <v>19</v>
      </c>
      <c r="C2" s="149"/>
      <c r="D2" s="149"/>
      <c r="E2" s="149"/>
      <c r="F2" s="149"/>
      <c r="G2" s="150"/>
      <c r="I2" s="12"/>
      <c r="J2" s="13"/>
      <c r="K2" s="13"/>
      <c r="L2" s="13"/>
      <c r="M2" s="13"/>
      <c r="N2" s="14"/>
    </row>
    <row r="3" spans="2:14" ht="12.75">
      <c r="B3" s="151" t="s">
        <v>20</v>
      </c>
      <c r="C3" s="152"/>
      <c r="D3" s="139" t="s">
        <v>12</v>
      </c>
      <c r="E3" s="153" t="s">
        <v>47</v>
      </c>
      <c r="F3" s="153"/>
      <c r="G3" s="154"/>
      <c r="I3" s="15"/>
      <c r="J3" s="7"/>
      <c r="K3" s="7"/>
      <c r="L3" s="7"/>
      <c r="M3" s="7"/>
      <c r="N3" s="8"/>
    </row>
    <row r="4" spans="2:14" ht="12.75">
      <c r="B4" s="151"/>
      <c r="C4" s="152"/>
      <c r="D4" s="139"/>
      <c r="E4" s="155"/>
      <c r="F4" s="155"/>
      <c r="G4" s="156"/>
      <c r="I4" s="15"/>
      <c r="J4" s="7"/>
      <c r="K4" s="7"/>
      <c r="L4" s="7"/>
      <c r="M4" s="7"/>
      <c r="N4" s="8"/>
    </row>
    <row r="5" spans="2:14" ht="12.75">
      <c r="B5" s="138" t="s">
        <v>14</v>
      </c>
      <c r="C5" s="139"/>
      <c r="D5" s="139" t="s">
        <v>12</v>
      </c>
      <c r="E5" s="157"/>
      <c r="F5" s="155"/>
      <c r="G5" s="156"/>
      <c r="I5" s="15"/>
      <c r="J5" s="7"/>
      <c r="K5" s="7"/>
      <c r="L5" s="7"/>
      <c r="M5" s="7"/>
      <c r="N5" s="8"/>
    </row>
    <row r="6" spans="2:14" ht="12.75">
      <c r="B6" s="138"/>
      <c r="C6" s="139"/>
      <c r="D6" s="139"/>
      <c r="E6" s="155"/>
      <c r="F6" s="155"/>
      <c r="G6" s="156"/>
      <c r="I6" s="15"/>
      <c r="J6" s="7"/>
      <c r="K6" s="7"/>
      <c r="L6" s="7"/>
      <c r="M6" s="7"/>
      <c r="N6" s="8"/>
    </row>
    <row r="7" spans="2:14" ht="12.75">
      <c r="B7" s="9" t="s">
        <v>15</v>
      </c>
      <c r="C7" s="10"/>
      <c r="D7" s="6" t="s">
        <v>12</v>
      </c>
      <c r="E7" s="140"/>
      <c r="F7" s="140"/>
      <c r="G7" s="141"/>
      <c r="I7" s="158"/>
      <c r="J7" s="159"/>
      <c r="K7" s="159"/>
      <c r="L7" s="159"/>
      <c r="M7" s="159"/>
      <c r="N7" s="160"/>
    </row>
    <row r="8" spans="2:14" ht="12.75">
      <c r="B8" s="138" t="s">
        <v>18</v>
      </c>
      <c r="C8" s="139"/>
      <c r="D8" s="6" t="s">
        <v>12</v>
      </c>
      <c r="E8" s="140"/>
      <c r="F8" s="140"/>
      <c r="G8" s="141"/>
      <c r="I8" s="16" t="s">
        <v>13</v>
      </c>
      <c r="J8" s="17" t="s">
        <v>12</v>
      </c>
      <c r="K8" s="133" t="s">
        <v>40</v>
      </c>
      <c r="L8" s="133"/>
      <c r="M8" s="133"/>
      <c r="N8" s="134"/>
    </row>
    <row r="9" spans="2:14" ht="12.75">
      <c r="B9" s="138" t="s">
        <v>16</v>
      </c>
      <c r="C9" s="139"/>
      <c r="D9" s="6" t="s">
        <v>12</v>
      </c>
      <c r="E9" s="140"/>
      <c r="F9" s="140"/>
      <c r="G9" s="141"/>
      <c r="I9" s="16" t="s">
        <v>15</v>
      </c>
      <c r="J9" s="17" t="s">
        <v>12</v>
      </c>
      <c r="K9" s="133" t="s">
        <v>35</v>
      </c>
      <c r="L9" s="133"/>
      <c r="M9" s="133"/>
      <c r="N9" s="134"/>
    </row>
    <row r="10" spans="2:14" ht="12.75">
      <c r="B10" s="138" t="s">
        <v>17</v>
      </c>
      <c r="C10" s="139"/>
      <c r="D10" s="6" t="s">
        <v>12</v>
      </c>
      <c r="E10" s="140"/>
      <c r="F10" s="140"/>
      <c r="G10" s="141"/>
      <c r="I10" s="16" t="s">
        <v>22</v>
      </c>
      <c r="J10" s="17" t="s">
        <v>12</v>
      </c>
      <c r="K10" s="140" t="s">
        <v>37</v>
      </c>
      <c r="L10" s="142"/>
      <c r="M10" s="142"/>
      <c r="N10" s="143"/>
    </row>
    <row r="11" spans="2:14" ht="12.75">
      <c r="B11" s="138" t="s">
        <v>25</v>
      </c>
      <c r="C11" s="139"/>
      <c r="D11" s="6" t="s">
        <v>12</v>
      </c>
      <c r="E11" s="144"/>
      <c r="F11" s="140"/>
      <c r="G11" s="141"/>
      <c r="I11" s="16" t="s">
        <v>23</v>
      </c>
      <c r="J11" s="17" t="s">
        <v>12</v>
      </c>
      <c r="K11" s="145" t="s">
        <v>31</v>
      </c>
      <c r="L11" s="126"/>
      <c r="M11" s="126"/>
      <c r="N11" s="146"/>
    </row>
    <row r="12" spans="2:14" ht="12.75">
      <c r="B12" s="9"/>
      <c r="C12" s="6"/>
      <c r="D12" s="6"/>
      <c r="E12" s="7"/>
      <c r="F12" s="7"/>
      <c r="G12" s="8"/>
      <c r="I12" s="16" t="s">
        <v>27</v>
      </c>
      <c r="J12" s="17" t="s">
        <v>12</v>
      </c>
      <c r="K12" s="145" t="s">
        <v>32</v>
      </c>
      <c r="L12" s="126"/>
      <c r="M12" s="126"/>
      <c r="N12" s="146"/>
    </row>
    <row r="13" spans="2:14" ht="13.5" thickBot="1">
      <c r="B13" s="116"/>
      <c r="C13" s="117"/>
      <c r="D13" s="11"/>
      <c r="E13" s="117"/>
      <c r="F13" s="117"/>
      <c r="G13" s="118"/>
      <c r="I13" s="18"/>
      <c r="J13" s="11"/>
      <c r="K13" s="117"/>
      <c r="L13" s="117"/>
      <c r="M13" s="117"/>
      <c r="N13" s="118"/>
    </row>
    <row r="14" ht="4.5" customHeight="1" thickBot="1"/>
    <row r="15" spans="2:14" ht="15.75" thickBot="1">
      <c r="B15" s="135" t="s">
        <v>21</v>
      </c>
      <c r="C15" s="136"/>
      <c r="D15" s="19" t="s">
        <v>12</v>
      </c>
      <c r="E15" s="35">
        <v>42401</v>
      </c>
      <c r="F15" s="20"/>
      <c r="G15" s="19" t="s">
        <v>24</v>
      </c>
      <c r="H15" s="21" t="s">
        <v>12</v>
      </c>
      <c r="I15" s="36" t="s">
        <v>46</v>
      </c>
      <c r="J15" s="20"/>
      <c r="K15" s="136" t="s">
        <v>30</v>
      </c>
      <c r="L15" s="136"/>
      <c r="M15" s="136"/>
      <c r="N15" s="137"/>
    </row>
    <row r="16" ht="4.5" customHeight="1" thickBot="1"/>
    <row r="17" spans="2:14" ht="12.75" customHeight="1">
      <c r="B17" s="119" t="s">
        <v>33</v>
      </c>
      <c r="C17" s="120"/>
      <c r="D17" s="120"/>
      <c r="E17" s="120"/>
      <c r="F17" s="120"/>
      <c r="G17" s="120"/>
      <c r="H17" s="125"/>
      <c r="I17" s="120" t="s">
        <v>34</v>
      </c>
      <c r="J17" s="127"/>
      <c r="K17" s="127"/>
      <c r="L17" s="127"/>
      <c r="M17" s="127"/>
      <c r="N17" s="128"/>
    </row>
    <row r="18" spans="2:14" ht="12.75" customHeight="1">
      <c r="B18" s="121"/>
      <c r="C18" s="122"/>
      <c r="D18" s="122"/>
      <c r="E18" s="122"/>
      <c r="F18" s="122"/>
      <c r="G18" s="122"/>
      <c r="H18" s="126"/>
      <c r="I18" s="129"/>
      <c r="J18" s="129"/>
      <c r="K18" s="129"/>
      <c r="L18" s="129"/>
      <c r="M18" s="129"/>
      <c r="N18" s="130"/>
    </row>
    <row r="19" spans="2:14" ht="12.75">
      <c r="B19" s="121"/>
      <c r="C19" s="122"/>
      <c r="D19" s="122"/>
      <c r="E19" s="122"/>
      <c r="F19" s="122"/>
      <c r="G19" s="122"/>
      <c r="H19" s="126"/>
      <c r="I19" s="129"/>
      <c r="J19" s="129"/>
      <c r="K19" s="129"/>
      <c r="L19" s="129"/>
      <c r="M19" s="129"/>
      <c r="N19" s="130"/>
    </row>
    <row r="20" spans="2:14" ht="12.75">
      <c r="B20" s="121"/>
      <c r="C20" s="122"/>
      <c r="D20" s="122"/>
      <c r="E20" s="122"/>
      <c r="F20" s="122"/>
      <c r="G20" s="122"/>
      <c r="H20" s="126"/>
      <c r="I20" s="129"/>
      <c r="J20" s="129"/>
      <c r="K20" s="129"/>
      <c r="L20" s="129"/>
      <c r="M20" s="129"/>
      <c r="N20" s="130"/>
    </row>
    <row r="21" spans="2:14" ht="12.75">
      <c r="B21" s="121"/>
      <c r="C21" s="122"/>
      <c r="D21" s="122"/>
      <c r="E21" s="122"/>
      <c r="F21" s="122"/>
      <c r="G21" s="122"/>
      <c r="H21" s="126"/>
      <c r="I21" s="129"/>
      <c r="J21" s="129"/>
      <c r="K21" s="129"/>
      <c r="L21" s="129"/>
      <c r="M21" s="129"/>
      <c r="N21" s="130"/>
    </row>
    <row r="22" spans="2:14" ht="12.75">
      <c r="B22" s="121"/>
      <c r="C22" s="122"/>
      <c r="D22" s="122"/>
      <c r="E22" s="122"/>
      <c r="F22" s="122"/>
      <c r="G22" s="122"/>
      <c r="H22" s="126"/>
      <c r="I22" s="129"/>
      <c r="J22" s="129"/>
      <c r="K22" s="129"/>
      <c r="L22" s="129"/>
      <c r="M22" s="129"/>
      <c r="N22" s="130"/>
    </row>
    <row r="23" spans="2:14" ht="12.75">
      <c r="B23" s="121"/>
      <c r="C23" s="122"/>
      <c r="D23" s="122"/>
      <c r="E23" s="122"/>
      <c r="F23" s="122"/>
      <c r="G23" s="122"/>
      <c r="H23" s="126"/>
      <c r="I23" s="129"/>
      <c r="J23" s="129"/>
      <c r="K23" s="129"/>
      <c r="L23" s="129"/>
      <c r="M23" s="129"/>
      <c r="N23" s="130"/>
    </row>
    <row r="24" spans="2:14" ht="12.75">
      <c r="B24" s="121"/>
      <c r="C24" s="122"/>
      <c r="D24" s="122"/>
      <c r="E24" s="122"/>
      <c r="F24" s="122"/>
      <c r="G24" s="122"/>
      <c r="H24" s="126"/>
      <c r="I24" s="129"/>
      <c r="J24" s="129"/>
      <c r="K24" s="129"/>
      <c r="L24" s="129"/>
      <c r="M24" s="129"/>
      <c r="N24" s="130"/>
    </row>
    <row r="25" spans="2:14" ht="12.75">
      <c r="B25" s="121"/>
      <c r="C25" s="122"/>
      <c r="D25" s="122"/>
      <c r="E25" s="122"/>
      <c r="F25" s="122"/>
      <c r="G25" s="122"/>
      <c r="H25" s="126"/>
      <c r="I25" s="129"/>
      <c r="J25" s="129"/>
      <c r="K25" s="129"/>
      <c r="L25" s="129"/>
      <c r="M25" s="129"/>
      <c r="N25" s="130"/>
    </row>
    <row r="26" spans="2:14" ht="13.5" thickBot="1">
      <c r="B26" s="123"/>
      <c r="C26" s="124"/>
      <c r="D26" s="124"/>
      <c r="E26" s="124"/>
      <c r="F26" s="124"/>
      <c r="G26" s="124"/>
      <c r="H26" s="117"/>
      <c r="I26" s="131"/>
      <c r="J26" s="131"/>
      <c r="K26" s="131"/>
      <c r="L26" s="131"/>
      <c r="M26" s="131"/>
      <c r="N26" s="132"/>
    </row>
    <row r="27" spans="2:14" ht="4.5" customHeight="1" thickBot="1">
      <c r="B27" s="2"/>
      <c r="C27" s="2"/>
      <c r="D27" s="2"/>
      <c r="E27" s="2"/>
      <c r="F27" s="2"/>
      <c r="G27" s="2"/>
      <c r="H27" s="1"/>
      <c r="I27" s="3"/>
      <c r="J27" s="3"/>
      <c r="K27" s="3"/>
      <c r="L27" s="3"/>
      <c r="M27" s="3"/>
      <c r="N27" s="3"/>
    </row>
    <row r="28" spans="2:14" ht="30" customHeight="1" thickBot="1">
      <c r="B28" s="22" t="s">
        <v>4</v>
      </c>
      <c r="C28" s="105" t="s">
        <v>0</v>
      </c>
      <c r="D28" s="106"/>
      <c r="E28" s="106"/>
      <c r="F28" s="106"/>
      <c r="G28" s="106"/>
      <c r="H28" s="107"/>
      <c r="I28" s="23" t="s">
        <v>1</v>
      </c>
      <c r="J28" s="108" t="s">
        <v>2</v>
      </c>
      <c r="K28" s="109"/>
      <c r="L28" s="24" t="s">
        <v>3</v>
      </c>
      <c r="M28" s="108" t="s">
        <v>5</v>
      </c>
      <c r="N28" s="107"/>
    </row>
    <row r="29" spans="2:14" ht="39.75" customHeight="1">
      <c r="B29" s="25">
        <v>1</v>
      </c>
      <c r="C29" s="162" t="s">
        <v>41</v>
      </c>
      <c r="D29" s="114"/>
      <c r="E29" s="114"/>
      <c r="F29" s="114"/>
      <c r="G29" s="114"/>
      <c r="H29" s="115"/>
      <c r="I29" s="31">
        <v>340</v>
      </c>
      <c r="J29" s="110">
        <v>2</v>
      </c>
      <c r="K29" s="111"/>
      <c r="L29" s="26" t="s">
        <v>6</v>
      </c>
      <c r="M29" s="112">
        <f aca="true" t="shared" si="0" ref="M29:M38">I29*J29</f>
        <v>680</v>
      </c>
      <c r="N29" s="113"/>
    </row>
    <row r="30" spans="2:14" ht="39.75" customHeight="1">
      <c r="B30" s="27">
        <v>2</v>
      </c>
      <c r="C30" s="163" t="s">
        <v>43</v>
      </c>
      <c r="D30" s="103"/>
      <c r="E30" s="103"/>
      <c r="F30" s="103"/>
      <c r="G30" s="103"/>
      <c r="H30" s="104"/>
      <c r="I30" s="32">
        <v>95</v>
      </c>
      <c r="J30" s="98">
        <v>2</v>
      </c>
      <c r="K30" s="99"/>
      <c r="L30" s="28" t="s">
        <v>6</v>
      </c>
      <c r="M30" s="100">
        <f t="shared" si="0"/>
        <v>190</v>
      </c>
      <c r="N30" s="101"/>
    </row>
    <row r="31" spans="2:14" ht="39.75" customHeight="1">
      <c r="B31" s="4">
        <v>3</v>
      </c>
      <c r="C31" s="41" t="s">
        <v>38</v>
      </c>
      <c r="D31" s="42"/>
      <c r="E31" s="42"/>
      <c r="F31" s="42"/>
      <c r="G31" s="42"/>
      <c r="H31" s="43"/>
      <c r="I31" s="33">
        <v>150</v>
      </c>
      <c r="J31" s="39">
        <v>2</v>
      </c>
      <c r="K31" s="40"/>
      <c r="L31" s="5" t="s">
        <v>6</v>
      </c>
      <c r="M31" s="37">
        <f>I31*J31</f>
        <v>300</v>
      </c>
      <c r="N31" s="38"/>
    </row>
    <row r="32" spans="2:14" ht="39.75" customHeight="1">
      <c r="B32" s="27">
        <v>4</v>
      </c>
      <c r="C32" s="163" t="s">
        <v>44</v>
      </c>
      <c r="D32" s="103"/>
      <c r="E32" s="103"/>
      <c r="F32" s="103"/>
      <c r="G32" s="103"/>
      <c r="H32" s="104"/>
      <c r="I32" s="32">
        <v>75</v>
      </c>
      <c r="J32" s="98">
        <v>1</v>
      </c>
      <c r="K32" s="99"/>
      <c r="L32" s="28" t="s">
        <v>6</v>
      </c>
      <c r="M32" s="100">
        <f t="shared" si="0"/>
        <v>75</v>
      </c>
      <c r="N32" s="101"/>
    </row>
    <row r="33" spans="2:14" ht="39.75" customHeight="1">
      <c r="B33" s="4">
        <v>5</v>
      </c>
      <c r="C33" s="161" t="s">
        <v>45</v>
      </c>
      <c r="D33" s="42"/>
      <c r="E33" s="42"/>
      <c r="F33" s="42"/>
      <c r="G33" s="42"/>
      <c r="H33" s="43"/>
      <c r="I33" s="33">
        <v>40</v>
      </c>
      <c r="J33" s="39">
        <v>1</v>
      </c>
      <c r="K33" s="40"/>
      <c r="L33" s="5" t="s">
        <v>6</v>
      </c>
      <c r="M33" s="37">
        <f>I33*J33</f>
        <v>40</v>
      </c>
      <c r="N33" s="38"/>
    </row>
    <row r="34" spans="2:14" ht="39.75" customHeight="1">
      <c r="B34" s="27">
        <v>6</v>
      </c>
      <c r="C34" s="102"/>
      <c r="D34" s="103"/>
      <c r="E34" s="103"/>
      <c r="F34" s="103"/>
      <c r="G34" s="103"/>
      <c r="H34" s="104"/>
      <c r="I34" s="32">
        <v>0</v>
      </c>
      <c r="J34" s="98">
        <v>0</v>
      </c>
      <c r="K34" s="99"/>
      <c r="L34" s="28" t="s">
        <v>6</v>
      </c>
      <c r="M34" s="100">
        <f t="shared" si="0"/>
        <v>0</v>
      </c>
      <c r="N34" s="101"/>
    </row>
    <row r="35" spans="2:14" ht="39.75" customHeight="1">
      <c r="B35" s="4">
        <v>7</v>
      </c>
      <c r="C35" s="79"/>
      <c r="D35" s="80"/>
      <c r="E35" s="80"/>
      <c r="F35" s="80"/>
      <c r="G35" s="80"/>
      <c r="H35" s="81"/>
      <c r="I35" s="33">
        <v>0</v>
      </c>
      <c r="J35" s="39">
        <v>1</v>
      </c>
      <c r="K35" s="40"/>
      <c r="L35" s="5" t="s">
        <v>6</v>
      </c>
      <c r="M35" s="37">
        <f t="shared" si="0"/>
        <v>0</v>
      </c>
      <c r="N35" s="38"/>
    </row>
    <row r="36" spans="2:14" ht="39.75" customHeight="1">
      <c r="B36" s="27">
        <v>8</v>
      </c>
      <c r="C36" s="76"/>
      <c r="D36" s="77"/>
      <c r="E36" s="77"/>
      <c r="F36" s="77"/>
      <c r="G36" s="77"/>
      <c r="H36" s="78"/>
      <c r="I36" s="32">
        <v>0</v>
      </c>
      <c r="J36" s="98">
        <v>0</v>
      </c>
      <c r="K36" s="99"/>
      <c r="L36" s="28" t="s">
        <v>6</v>
      </c>
      <c r="M36" s="100">
        <f t="shared" si="0"/>
        <v>0</v>
      </c>
      <c r="N36" s="101"/>
    </row>
    <row r="37" spans="2:14" ht="39.75" customHeight="1">
      <c r="B37" s="4">
        <v>9</v>
      </c>
      <c r="C37" s="79"/>
      <c r="D37" s="80"/>
      <c r="E37" s="80"/>
      <c r="F37" s="80"/>
      <c r="G37" s="80"/>
      <c r="H37" s="81"/>
      <c r="I37" s="33">
        <v>0</v>
      </c>
      <c r="J37" s="39">
        <v>0</v>
      </c>
      <c r="K37" s="40"/>
      <c r="L37" s="5" t="s">
        <v>6</v>
      </c>
      <c r="M37" s="37">
        <f t="shared" si="0"/>
        <v>0</v>
      </c>
      <c r="N37" s="38"/>
    </row>
    <row r="38" spans="2:14" ht="39.75" customHeight="1" thickBot="1">
      <c r="B38" s="29">
        <v>10</v>
      </c>
      <c r="C38" s="95"/>
      <c r="D38" s="96"/>
      <c r="E38" s="96"/>
      <c r="F38" s="96"/>
      <c r="G38" s="96"/>
      <c r="H38" s="97"/>
      <c r="I38" s="34">
        <v>0</v>
      </c>
      <c r="J38" s="89">
        <v>0</v>
      </c>
      <c r="K38" s="90"/>
      <c r="L38" s="30" t="s">
        <v>6</v>
      </c>
      <c r="M38" s="91">
        <f t="shared" si="0"/>
        <v>0</v>
      </c>
      <c r="N38" s="92"/>
    </row>
    <row r="39" spans="2:14" ht="19.5" customHeight="1">
      <c r="B39" s="54" t="s">
        <v>36</v>
      </c>
      <c r="C39" s="55"/>
      <c r="D39" s="55"/>
      <c r="E39" s="55"/>
      <c r="F39" s="55"/>
      <c r="G39" s="55"/>
      <c r="H39" s="56"/>
      <c r="I39" s="63" t="s">
        <v>7</v>
      </c>
      <c r="J39" s="64"/>
      <c r="K39" s="64"/>
      <c r="L39" s="65"/>
      <c r="M39" s="66">
        <f>SUM(M29:N38)</f>
        <v>1285</v>
      </c>
      <c r="N39" s="67"/>
    </row>
    <row r="40" spans="2:14" ht="19.5" customHeight="1">
      <c r="B40" s="57"/>
      <c r="C40" s="58"/>
      <c r="D40" s="58"/>
      <c r="E40" s="58"/>
      <c r="F40" s="58"/>
      <c r="G40" s="58"/>
      <c r="H40" s="59"/>
      <c r="I40" s="68" t="s">
        <v>9</v>
      </c>
      <c r="J40" s="69"/>
      <c r="K40" s="69"/>
      <c r="L40" s="70"/>
      <c r="M40" s="71">
        <f>(M39/100)*18</f>
        <v>231.29999999999998</v>
      </c>
      <c r="N40" s="72"/>
    </row>
    <row r="41" spans="2:14" ht="19.5" customHeight="1">
      <c r="B41" s="57"/>
      <c r="C41" s="58"/>
      <c r="D41" s="58"/>
      <c r="E41" s="58"/>
      <c r="F41" s="58"/>
      <c r="G41" s="58"/>
      <c r="H41" s="59"/>
      <c r="I41" s="73" t="s">
        <v>8</v>
      </c>
      <c r="J41" s="74"/>
      <c r="K41" s="74"/>
      <c r="L41" s="75"/>
      <c r="M41" s="93">
        <f>M39+M40</f>
        <v>1516.3</v>
      </c>
      <c r="N41" s="94"/>
    </row>
    <row r="42" spans="2:14" ht="19.5" customHeight="1">
      <c r="B42" s="57"/>
      <c r="C42" s="58"/>
      <c r="D42" s="58"/>
      <c r="E42" s="58"/>
      <c r="F42" s="58"/>
      <c r="G42" s="58"/>
      <c r="H42" s="59"/>
      <c r="I42" s="68" t="s">
        <v>11</v>
      </c>
      <c r="J42" s="69"/>
      <c r="K42" s="69"/>
      <c r="L42" s="70"/>
      <c r="M42" s="82" t="s">
        <v>42</v>
      </c>
      <c r="N42" s="83"/>
    </row>
    <row r="43" spans="2:14" ht="19.5" customHeight="1" thickBot="1">
      <c r="B43" s="60"/>
      <c r="C43" s="61"/>
      <c r="D43" s="61"/>
      <c r="E43" s="61"/>
      <c r="F43" s="61"/>
      <c r="G43" s="61"/>
      <c r="H43" s="62"/>
      <c r="I43" s="84" t="s">
        <v>29</v>
      </c>
      <c r="J43" s="85"/>
      <c r="K43" s="85"/>
      <c r="L43" s="86"/>
      <c r="M43" s="87">
        <f>M41*2.98</f>
        <v>4518.574</v>
      </c>
      <c r="N43" s="88"/>
    </row>
    <row r="44" ht="4.5" customHeight="1" thickBot="1"/>
    <row r="45" spans="2:14" ht="12.75">
      <c r="B45" s="44" t="s">
        <v>26</v>
      </c>
      <c r="C45" s="45"/>
      <c r="D45" s="45"/>
      <c r="E45" s="45"/>
      <c r="F45" s="45"/>
      <c r="G45" s="45"/>
      <c r="H45" s="45"/>
      <c r="I45" s="45"/>
      <c r="J45" s="45"/>
      <c r="K45" s="45"/>
      <c r="L45" s="45"/>
      <c r="M45" s="45"/>
      <c r="N45" s="46"/>
    </row>
    <row r="46" spans="2:14" ht="13.5" thickBot="1">
      <c r="B46" s="47"/>
      <c r="C46" s="48"/>
      <c r="D46" s="48"/>
      <c r="E46" s="48"/>
      <c r="F46" s="48"/>
      <c r="G46" s="48"/>
      <c r="H46" s="48"/>
      <c r="I46" s="48"/>
      <c r="J46" s="48"/>
      <c r="K46" s="48"/>
      <c r="L46" s="48"/>
      <c r="M46" s="48"/>
      <c r="N46" s="49"/>
    </row>
    <row r="47" spans="3:14" ht="19.5" customHeight="1">
      <c r="C47" s="50" t="s">
        <v>39</v>
      </c>
      <c r="D47" s="50"/>
      <c r="E47" s="50"/>
      <c r="F47" s="50"/>
      <c r="J47" s="50" t="s">
        <v>28</v>
      </c>
      <c r="K47" s="50"/>
      <c r="L47" s="52"/>
      <c r="M47" s="52"/>
      <c r="N47" s="52"/>
    </row>
    <row r="48" spans="3:14" ht="19.5" customHeight="1">
      <c r="C48" s="51"/>
      <c r="D48" s="51"/>
      <c r="E48" s="51"/>
      <c r="F48" s="51"/>
      <c r="J48" s="53"/>
      <c r="K48" s="53"/>
      <c r="L48" s="53"/>
      <c r="M48" s="53"/>
      <c r="N48" s="53"/>
    </row>
  </sheetData>
  <sheetProtection selectLockedCells="1"/>
  <mergeCells count="78">
    <mergeCell ref="B9:C9"/>
    <mergeCell ref="E9:G9"/>
    <mergeCell ref="K9:N9"/>
    <mergeCell ref="B5:C6"/>
    <mergeCell ref="D5:D6"/>
    <mergeCell ref="E7:G7"/>
    <mergeCell ref="I7:N7"/>
    <mergeCell ref="B8:C8"/>
    <mergeCell ref="E8:G8"/>
    <mergeCell ref="B1:N1"/>
    <mergeCell ref="B2:G2"/>
    <mergeCell ref="B3:C4"/>
    <mergeCell ref="D3:D4"/>
    <mergeCell ref="E3:G4"/>
    <mergeCell ref="E5:G6"/>
    <mergeCell ref="K8:N8"/>
    <mergeCell ref="B15:C15"/>
    <mergeCell ref="K15:N15"/>
    <mergeCell ref="B10:C10"/>
    <mergeCell ref="E10:G10"/>
    <mergeCell ref="K10:N10"/>
    <mergeCell ref="B11:C11"/>
    <mergeCell ref="E11:G11"/>
    <mergeCell ref="K11:N11"/>
    <mergeCell ref="K12:N12"/>
    <mergeCell ref="B13:C13"/>
    <mergeCell ref="E13:G13"/>
    <mergeCell ref="K13:N13"/>
    <mergeCell ref="B17:G26"/>
    <mergeCell ref="H17:H26"/>
    <mergeCell ref="I17:N26"/>
    <mergeCell ref="C28:H28"/>
    <mergeCell ref="J28:K28"/>
    <mergeCell ref="M28:N28"/>
    <mergeCell ref="J29:K29"/>
    <mergeCell ref="M29:N29"/>
    <mergeCell ref="C29:H29"/>
    <mergeCell ref="C30:H30"/>
    <mergeCell ref="C31:H31"/>
    <mergeCell ref="C32:H32"/>
    <mergeCell ref="J30:K30"/>
    <mergeCell ref="M30:N30"/>
    <mergeCell ref="J32:K32"/>
    <mergeCell ref="M32:N32"/>
    <mergeCell ref="M34:N34"/>
    <mergeCell ref="J35:K35"/>
    <mergeCell ref="M35:N35"/>
    <mergeCell ref="J34:K34"/>
    <mergeCell ref="C34:H34"/>
    <mergeCell ref="C35:H35"/>
    <mergeCell ref="J38:K38"/>
    <mergeCell ref="M38:N38"/>
    <mergeCell ref="M41:N41"/>
    <mergeCell ref="C38:H38"/>
    <mergeCell ref="J36:K36"/>
    <mergeCell ref="M36:N36"/>
    <mergeCell ref="J37:K37"/>
    <mergeCell ref="M37:N37"/>
    <mergeCell ref="C47:F48"/>
    <mergeCell ref="J47:N48"/>
    <mergeCell ref="B39:H43"/>
    <mergeCell ref="I39:L39"/>
    <mergeCell ref="M39:N39"/>
    <mergeCell ref="I40:L40"/>
    <mergeCell ref="M40:N40"/>
    <mergeCell ref="I41:L41"/>
    <mergeCell ref="I42:L42"/>
    <mergeCell ref="M42:N42"/>
    <mergeCell ref="M33:N33"/>
    <mergeCell ref="J31:K31"/>
    <mergeCell ref="M31:N31"/>
    <mergeCell ref="C33:H33"/>
    <mergeCell ref="J33:K33"/>
    <mergeCell ref="B45:N46"/>
    <mergeCell ref="C36:H36"/>
    <mergeCell ref="C37:H37"/>
    <mergeCell ref="I43:L43"/>
    <mergeCell ref="M43:N43"/>
  </mergeCells>
  <hyperlinks>
    <hyperlink ref="K12" r:id="rId1" display="info@viapos.com.tr"/>
    <hyperlink ref="K11" r:id="rId2" display="www.viapos.com.tr"/>
  </hyperlinks>
  <printOptions horizontalCentered="1"/>
  <pageMargins left="0" right="0" top="0" bottom="0" header="0" footer="0"/>
  <pageSetup horizontalDpi="1200" verticalDpi="1200" orientation="portrait" paperSize="9" scale="84"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dc:creator>
  <cp:keywords/>
  <dc:description/>
  <cp:lastModifiedBy>JACU</cp:lastModifiedBy>
  <cp:lastPrinted>2015-11-10T16:37:28Z</cp:lastPrinted>
  <dcterms:created xsi:type="dcterms:W3CDTF">2011-02-24T09:22:18Z</dcterms:created>
  <dcterms:modified xsi:type="dcterms:W3CDTF">2016-02-01T09:14:03Z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